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0"/>
  <workbookPr codeName="ThisWorkbook"/>
  <mc:AlternateContent xmlns:mc="http://schemas.openxmlformats.org/markup-compatibility/2006">
    <mc:Choice Requires="x15">
      <x15ac:absPath xmlns:x15ac="http://schemas.microsoft.com/office/spreadsheetml/2010/11/ac" url="\\TS5200D3AE\share\奨学支援グループ\☆　地方奨学金\2021年度\01　募集要項\HP掲載\20210215改訂案\"/>
    </mc:Choice>
  </mc:AlternateContent>
  <xr:revisionPtr revIDLastSave="0" documentId="8_{B577F6DF-E06D-419B-BA54-846102BE644F}" xr6:coauthVersionLast="36" xr6:coauthVersionMax="36" xr10:uidLastSave="{00000000-0000-0000-0000-000000000000}"/>
  <bookViews>
    <workbookView xWindow="0" yWindow="0" windowWidth="17685" windowHeight="10410" xr2:uid="{00000000-000D-0000-FFFF-FFFF00000000}"/>
  </bookViews>
  <sheets>
    <sheet name="データ入力画面" sheetId="2" r:id="rId1"/>
    <sheet name="奨学財団データベース" sheetId="7" r:id="rId2"/>
    <sheet name="データ出力画面" sheetId="5" state="hidden" r:id="rId3"/>
  </sheets>
  <definedNames>
    <definedName name="_xlnm._FilterDatabase" localSheetId="1" hidden="1">奨学財団データベース!$B$6:$BL$62</definedName>
    <definedName name="_xlnm.Print_Area" localSheetId="0">データ入力画面!$B$2:$S$36</definedName>
    <definedName name="_xlnm.Print_Area" localSheetId="1">奨学財団データベース!$A$1:$BL$61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6" i="5" l="1"/>
  <c r="N9" i="2" l="1"/>
  <c r="I9" i="2"/>
  <c r="D9" i="2"/>
  <c r="K36" i="2" l="1"/>
  <c r="F36" i="2"/>
  <c r="AH6" i="5" l="1"/>
  <c r="DJ6" i="5" l="1"/>
  <c r="DI6" i="5"/>
  <c r="DH6" i="5"/>
  <c r="DE6" i="5"/>
  <c r="DD6" i="5"/>
  <c r="DC6" i="5"/>
  <c r="CZ6" i="5"/>
  <c r="CY6" i="5"/>
  <c r="CX6" i="5"/>
  <c r="CU6" i="5"/>
  <c r="CT6" i="5"/>
  <c r="CS6" i="5"/>
  <c r="CP6" i="5"/>
  <c r="CO6" i="5"/>
  <c r="CN6" i="5"/>
  <c r="P36" i="2" l="1"/>
  <c r="BC6" i="5"/>
  <c r="BB6" i="5"/>
  <c r="AS6" i="5"/>
  <c r="DL6" i="5" l="1"/>
  <c r="DK6" i="5"/>
  <c r="DG6" i="5"/>
  <c r="DF6" i="5"/>
  <c r="DB6" i="5"/>
  <c r="DA6" i="5"/>
  <c r="CW6" i="5"/>
  <c r="CV6" i="5"/>
  <c r="CR6" i="5"/>
  <c r="CQ6" i="5"/>
  <c r="CM6" i="5"/>
  <c r="CK6" i="5"/>
  <c r="CJ6" i="5"/>
  <c r="CI6" i="5"/>
  <c r="CH6" i="5"/>
  <c r="CG6" i="5"/>
  <c r="CF6" i="5"/>
  <c r="CE6" i="5"/>
  <c r="CD6" i="5"/>
  <c r="CB6" i="5"/>
  <c r="CA6" i="5"/>
  <c r="BZ6" i="5"/>
  <c r="BX6" i="5"/>
  <c r="BW6" i="5"/>
  <c r="BU6" i="5"/>
  <c r="BT6" i="5"/>
  <c r="BS6" i="5"/>
  <c r="BR6" i="5"/>
  <c r="BN6" i="5"/>
  <c r="BM6" i="5"/>
  <c r="BL6" i="5"/>
  <c r="BK6" i="5"/>
  <c r="BJ6" i="5"/>
  <c r="BI6" i="5"/>
  <c r="BH6" i="5"/>
  <c r="BG6" i="5"/>
  <c r="BF6" i="5"/>
  <c r="BE6" i="5"/>
  <c r="BD6" i="5"/>
  <c r="BA6" i="5"/>
  <c r="AZ6" i="5"/>
  <c r="AY6" i="5"/>
  <c r="AX6" i="5"/>
  <c r="AW6" i="5"/>
  <c r="AV6" i="5"/>
  <c r="AU6" i="5"/>
  <c r="AT6" i="5"/>
  <c r="AO6" i="5"/>
  <c r="AK6" i="5"/>
  <c r="AG6" i="5"/>
  <c r="AR6" i="5"/>
  <c r="AQ6" i="5"/>
  <c r="AP6" i="5"/>
  <c r="AN6" i="5"/>
  <c r="AJ6" i="5"/>
  <c r="AF6" i="5"/>
  <c r="AM6" i="5"/>
  <c r="AI6" i="5"/>
  <c r="AE6" i="5"/>
  <c r="AL6" i="5"/>
  <c r="AD6" i="5"/>
  <c r="AB6" i="5"/>
  <c r="AA6" i="5"/>
  <c r="Z6" i="5"/>
  <c r="Y6" i="5"/>
  <c r="X6" i="5"/>
  <c r="W6" i="5"/>
  <c r="V6" i="5"/>
  <c r="U6" i="5"/>
  <c r="T6" i="5"/>
  <c r="S6" i="5"/>
  <c r="R6" i="5"/>
  <c r="Q6" i="5"/>
  <c r="O6" i="5"/>
  <c r="DP6" i="5"/>
  <c r="F6" i="5"/>
  <c r="E6" i="5"/>
  <c r="D6" i="5"/>
  <c r="C6" i="5"/>
  <c r="B6" i="5"/>
  <c r="A6" i="5"/>
  <c r="DN6" i="5" l="1"/>
  <c r="DM6" i="5"/>
  <c r="M27" i="2" l="1"/>
  <c r="CL6" i="5" s="1"/>
  <c r="E19" i="2" l="1"/>
  <c r="R7" i="2" l="1"/>
  <c r="N6" i="5" l="1"/>
  <c r="DO6" i="5"/>
  <c r="P6" i="5" l="1"/>
  <c r="S21" i="2"/>
  <c r="BV6" i="5" s="1"/>
  <c r="R22" i="2"/>
  <c r="BY6" i="5" s="1"/>
  <c r="O23" i="2"/>
  <c r="CC6" i="5" s="1"/>
  <c r="R23" i="2" l="1"/>
  <c r="G6" i="5" s="1"/>
  <c r="J6" i="5"/>
  <c r="BO6" i="5" l="1"/>
  <c r="BP6" i="5" l="1"/>
  <c r="K6" i="5"/>
  <c r="M20" i="2"/>
  <c r="H6" i="5" s="1"/>
  <c r="R20" i="2"/>
  <c r="I6" i="5" s="1"/>
  <c r="BQ6" i="5" l="1"/>
  <c r="L6" i="5"/>
  <c r="M6" i="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ku-gakushi-09</author>
  </authors>
  <commentList>
    <comment ref="F7" authorId="0" shapeId="0" xr:uid="{00000000-0006-0000-0000-000001000000}">
      <text>
        <r>
          <rPr>
            <b/>
            <sz val="9"/>
            <color indexed="81"/>
            <rFont val="MS P ゴシック"/>
            <family val="3"/>
            <charset val="128"/>
          </rPr>
          <t>ku-gakushi-09:</t>
        </r>
        <r>
          <rPr>
            <sz val="9"/>
            <color indexed="81"/>
            <rFont val="MS P ゴシック"/>
            <family val="3"/>
            <charset val="128"/>
          </rPr>
          <t xml:space="preserve">
2年制、3年制の大学院に進学することが条件</t>
        </r>
      </text>
    </comment>
    <comment ref="F10" authorId="0" shapeId="0" xr:uid="{00000000-0006-0000-0000-000002000000}">
      <text>
        <r>
          <rPr>
            <b/>
            <sz val="9"/>
            <color indexed="81"/>
            <rFont val="MS P ゴシック"/>
            <family val="3"/>
            <charset val="128"/>
          </rPr>
          <t>ku-gakushi-09:</t>
        </r>
        <r>
          <rPr>
            <sz val="9"/>
            <color indexed="81"/>
            <rFont val="MS P ゴシック"/>
            <family val="3"/>
            <charset val="128"/>
          </rPr>
          <t xml:space="preserve">
「工学、理学系」との記述に対して問い合わせ、
大学によって名前が違うので系としているが、基本的には理学部工学部への募集として考えているとのこと。</t>
        </r>
      </text>
    </comment>
    <comment ref="F11" authorId="0" shapeId="0" xr:uid="{00000000-0006-0000-0000-000003000000}">
      <text>
        <r>
          <rPr>
            <b/>
            <sz val="9"/>
            <color indexed="81"/>
            <rFont val="MS P ゴシック"/>
            <family val="3"/>
            <charset val="128"/>
          </rPr>
          <t>ku-gakushi-09:</t>
        </r>
        <r>
          <rPr>
            <sz val="9"/>
            <color indexed="81"/>
            <rFont val="MS P ゴシック"/>
            <family val="3"/>
            <charset val="128"/>
          </rPr>
          <t xml:space="preserve">
医学専攻は除くと申請要項に明記があるが、6年制の</t>
        </r>
      </text>
    </comment>
    <comment ref="E25" authorId="0" shapeId="0" xr:uid="{00000000-0006-0000-0000-000004000000}">
      <text>
        <r>
          <rPr>
            <b/>
            <sz val="9"/>
            <color indexed="81"/>
            <rFont val="MS P ゴシック"/>
            <family val="3"/>
            <charset val="128"/>
          </rPr>
          <t>ku-gakushi-09:</t>
        </r>
        <r>
          <rPr>
            <sz val="9"/>
            <color indexed="81"/>
            <rFont val="MS P ゴシック"/>
            <family val="3"/>
            <charset val="128"/>
          </rPr>
          <t xml:space="preserve">
医学部であれば5.6年でも大丈夫2019.2.19電話確認</t>
        </r>
      </text>
    </comment>
    <comment ref="D27" authorId="0" shapeId="0" xr:uid="{00000000-0006-0000-0000-000005000000}">
      <text>
        <r>
          <rPr>
            <b/>
            <sz val="9"/>
            <color indexed="81"/>
            <rFont val="MS P ゴシック"/>
            <family val="3"/>
            <charset val="128"/>
          </rPr>
          <t>ku-gakushi-09:</t>
        </r>
        <r>
          <rPr>
            <sz val="9"/>
            <color indexed="81"/>
            <rFont val="MS P ゴシック"/>
            <family val="3"/>
            <charset val="128"/>
          </rPr>
          <t xml:space="preserve">
医学部5.6年についても各学年として1名ずつ推薦可能2019.2.19電話確認済</t>
        </r>
      </text>
    </comment>
    <comment ref="S50" authorId="0" shapeId="0" xr:uid="{00000000-0006-0000-0000-000006000000}">
      <text>
        <r>
          <rPr>
            <b/>
            <sz val="9"/>
            <color indexed="81"/>
            <rFont val="MS P ゴシック"/>
            <family val="3"/>
            <charset val="128"/>
          </rPr>
          <t>ku-gakushi-09:</t>
        </r>
        <r>
          <rPr>
            <sz val="9"/>
            <color indexed="81"/>
            <rFont val="MS P ゴシック"/>
            <family val="3"/>
            <charset val="128"/>
          </rPr>
          <t xml:space="preserve">
以前は給付について併給不可との表記があったが、2/3担当オリイさんに全て内容確認の上併給可と電話で確認済み。
なお併給確認依頼が財団から来たことはない
</t>
        </r>
      </text>
    </comment>
    <comment ref="W54" authorId="0" shapeId="0" xr:uid="{00000000-0006-0000-0000-000007000000}">
      <text>
        <r>
          <rPr>
            <b/>
            <sz val="9"/>
            <color indexed="81"/>
            <rFont val="MS P ゴシック"/>
            <family val="3"/>
            <charset val="128"/>
          </rPr>
          <t>ku-gakushi-09:</t>
        </r>
        <r>
          <rPr>
            <sz val="9"/>
            <color indexed="81"/>
            <rFont val="MS P ゴシック"/>
            <family val="3"/>
            <charset val="128"/>
          </rPr>
          <t xml:space="preserve">
推薦前の学生について電話させることについて財団了承済み
2020.2.19電話確認済み</t>
        </r>
      </text>
    </comment>
    <comment ref="F56" authorId="0" shapeId="0" xr:uid="{00000000-0006-0000-0000-000008000000}">
      <text>
        <r>
          <rPr>
            <b/>
            <sz val="9"/>
            <color indexed="81"/>
            <rFont val="MS P ゴシック"/>
            <family val="3"/>
            <charset val="128"/>
          </rPr>
          <t>ku-gakushi-09:</t>
        </r>
        <r>
          <rPr>
            <sz val="9"/>
            <color indexed="81"/>
            <rFont val="MS P ゴシック"/>
            <family val="3"/>
            <charset val="128"/>
          </rPr>
          <t xml:space="preserve">
選考の際それらの冠がついている学・研究科の方が望ましい（選考で有利になる可能性が高い）2-19電話確認
</t>
        </r>
      </text>
    </comment>
  </commentList>
</comments>
</file>

<file path=xl/sharedStrings.xml><?xml version="1.0" encoding="utf-8"?>
<sst xmlns="http://schemas.openxmlformats.org/spreadsheetml/2006/main" count="4209" uniqueCount="697">
  <si>
    <t>学籍番号</t>
    <rPh sb="0" eb="2">
      <t>ガクセキ</t>
    </rPh>
    <rPh sb="2" eb="4">
      <t>バンゴウ</t>
    </rPh>
    <phoneticPr fontId="1"/>
  </si>
  <si>
    <t>学年</t>
    <rPh sb="0" eb="2">
      <t>ガクネン</t>
    </rPh>
    <phoneticPr fontId="1"/>
  </si>
  <si>
    <t>氏名</t>
    <rPh sb="0" eb="2">
      <t>シメイ</t>
    </rPh>
    <phoneticPr fontId="1"/>
  </si>
  <si>
    <t>給付貸与</t>
    <rPh sb="0" eb="2">
      <t>キュウフ</t>
    </rPh>
    <rPh sb="2" eb="4">
      <t>タイヨ</t>
    </rPh>
    <phoneticPr fontId="1"/>
  </si>
  <si>
    <t>余枠希望</t>
    <rPh sb="0" eb="1">
      <t>アマリ</t>
    </rPh>
    <rPh sb="1" eb="2">
      <t>ワク</t>
    </rPh>
    <rPh sb="2" eb="4">
      <t>キボウ</t>
    </rPh>
    <phoneticPr fontId="1"/>
  </si>
  <si>
    <t>出身地</t>
    <rPh sb="0" eb="3">
      <t>シュッシンチ</t>
    </rPh>
    <phoneticPr fontId="1"/>
  </si>
  <si>
    <t>収入金額</t>
    <rPh sb="0" eb="2">
      <t>シュウニュウ</t>
    </rPh>
    <rPh sb="2" eb="4">
      <t>キンガク</t>
    </rPh>
    <phoneticPr fontId="1"/>
  </si>
  <si>
    <t>所得金額</t>
    <rPh sb="0" eb="2">
      <t>ショトク</t>
    </rPh>
    <rPh sb="2" eb="4">
      <t>キンガク</t>
    </rPh>
    <phoneticPr fontId="1"/>
  </si>
  <si>
    <t>申請No</t>
    <rPh sb="0" eb="2">
      <t>シンセイ</t>
    </rPh>
    <phoneticPr fontId="1"/>
  </si>
  <si>
    <t>フリガナ</t>
    <phoneticPr fontId="1"/>
  </si>
  <si>
    <t>生年月日</t>
    <rPh sb="0" eb="2">
      <t>セイネン</t>
    </rPh>
    <rPh sb="2" eb="4">
      <t>ガッピ</t>
    </rPh>
    <phoneticPr fontId="1"/>
  </si>
  <si>
    <t>推薦</t>
    <rPh sb="0" eb="2">
      <t>スイセン</t>
    </rPh>
    <phoneticPr fontId="1"/>
  </si>
  <si>
    <t>採用</t>
    <rPh sb="0" eb="2">
      <t>サイヨウ</t>
    </rPh>
    <phoneticPr fontId="1"/>
  </si>
  <si>
    <t>No</t>
    <phoneticPr fontId="1"/>
  </si>
  <si>
    <t>No</t>
    <phoneticPr fontId="1"/>
  </si>
  <si>
    <t>No</t>
    <phoneticPr fontId="1"/>
  </si>
  <si>
    <t>No</t>
    <phoneticPr fontId="1"/>
  </si>
  <si>
    <t>余枠決定財団名</t>
    <rPh sb="0" eb="1">
      <t>アマリ</t>
    </rPh>
    <rPh sb="1" eb="2">
      <t>ワク</t>
    </rPh>
    <rPh sb="2" eb="4">
      <t>ケッテイ</t>
    </rPh>
    <rPh sb="4" eb="6">
      <t>ザイダン</t>
    </rPh>
    <rPh sb="6" eb="7">
      <t>メイ</t>
    </rPh>
    <phoneticPr fontId="1"/>
  </si>
  <si>
    <t>余枠推薦希望</t>
    <rPh sb="0" eb="1">
      <t>アマリ</t>
    </rPh>
    <rPh sb="1" eb="2">
      <t>ワク</t>
    </rPh>
    <rPh sb="2" eb="4">
      <t>スイセン</t>
    </rPh>
    <rPh sb="4" eb="6">
      <t>キボウ</t>
    </rPh>
    <phoneticPr fontId="1"/>
  </si>
  <si>
    <t>給付</t>
    <rPh sb="0" eb="2">
      <t>キュウフ</t>
    </rPh>
    <phoneticPr fontId="1"/>
  </si>
  <si>
    <t>給付貸与併用</t>
    <rPh sb="0" eb="2">
      <t>キュウフ</t>
    </rPh>
    <rPh sb="2" eb="4">
      <t>タイヨ</t>
    </rPh>
    <rPh sb="4" eb="6">
      <t>ヘイヨウ</t>
    </rPh>
    <phoneticPr fontId="1"/>
  </si>
  <si>
    <t>貸与</t>
    <rPh sb="0" eb="2">
      <t>タイヨ</t>
    </rPh>
    <phoneticPr fontId="1"/>
  </si>
  <si>
    <t>希望奨学団体</t>
    <rPh sb="0" eb="2">
      <t>キボウ</t>
    </rPh>
    <rPh sb="2" eb="4">
      <t>ショウガク</t>
    </rPh>
    <rPh sb="4" eb="6">
      <t>ダンタイ</t>
    </rPh>
    <phoneticPr fontId="1"/>
  </si>
  <si>
    <t>続柄</t>
    <rPh sb="0" eb="2">
      <t>ゾクガラ</t>
    </rPh>
    <phoneticPr fontId="1"/>
  </si>
  <si>
    <t>氏名</t>
    <rPh sb="0" eb="2">
      <t>シメイ</t>
    </rPh>
    <phoneticPr fontId="1"/>
  </si>
  <si>
    <t>本人</t>
    <rPh sb="0" eb="2">
      <t>ホンニン</t>
    </rPh>
    <phoneticPr fontId="1"/>
  </si>
  <si>
    <t>父</t>
    <rPh sb="0" eb="1">
      <t>チチ</t>
    </rPh>
    <phoneticPr fontId="1"/>
  </si>
  <si>
    <t>母</t>
    <rPh sb="0" eb="1">
      <t>ハハ</t>
    </rPh>
    <phoneticPr fontId="1"/>
  </si>
  <si>
    <t>その他希望条件等（自由記述）</t>
    <rPh sb="2" eb="3">
      <t>タ</t>
    </rPh>
    <rPh sb="3" eb="5">
      <t>キボウ</t>
    </rPh>
    <rPh sb="5" eb="8">
      <t>ジョウケンナド</t>
    </rPh>
    <rPh sb="9" eb="11">
      <t>ジユウ</t>
    </rPh>
    <rPh sb="11" eb="13">
      <t>キジュツ</t>
    </rPh>
    <phoneticPr fontId="1"/>
  </si>
  <si>
    <t>学力</t>
    <rPh sb="0" eb="2">
      <t>ガクリョク</t>
    </rPh>
    <phoneticPr fontId="1"/>
  </si>
  <si>
    <t>高校の評定平均値</t>
    <rPh sb="0" eb="2">
      <t>コウコウ</t>
    </rPh>
    <rPh sb="3" eb="5">
      <t>ヒョウテイ</t>
    </rPh>
    <rPh sb="5" eb="7">
      <t>ヘイキン</t>
    </rPh>
    <rPh sb="7" eb="8">
      <t>チ</t>
    </rPh>
    <phoneticPr fontId="1"/>
  </si>
  <si>
    <t>家計状況</t>
    <rPh sb="0" eb="2">
      <t>カケイ</t>
    </rPh>
    <rPh sb="2" eb="4">
      <t>ジョウキョウ</t>
    </rPh>
    <phoneticPr fontId="1"/>
  </si>
  <si>
    <t>収入金額合計</t>
    <rPh sb="0" eb="2">
      <t>シュウニュウ</t>
    </rPh>
    <rPh sb="2" eb="4">
      <t>キンガク</t>
    </rPh>
    <rPh sb="4" eb="6">
      <t>ゴウケイ</t>
    </rPh>
    <phoneticPr fontId="1"/>
  </si>
  <si>
    <t>所得金額合計</t>
    <phoneticPr fontId="1"/>
  </si>
  <si>
    <t>資産要件</t>
    <rPh sb="0" eb="2">
      <t>シサン</t>
    </rPh>
    <rPh sb="2" eb="4">
      <t>ヨウケン</t>
    </rPh>
    <phoneticPr fontId="1"/>
  </si>
  <si>
    <t>学力基準</t>
    <rPh sb="0" eb="2">
      <t>ガクリョク</t>
    </rPh>
    <rPh sb="2" eb="4">
      <t>キジュン</t>
    </rPh>
    <phoneticPr fontId="1"/>
  </si>
  <si>
    <t>個人情報</t>
    <rPh sb="0" eb="2">
      <t>コジン</t>
    </rPh>
    <rPh sb="2" eb="4">
      <t>ジョウホウ</t>
    </rPh>
    <phoneticPr fontId="1"/>
  </si>
  <si>
    <t>通学区分</t>
    <rPh sb="0" eb="2">
      <t>ツウガク</t>
    </rPh>
    <rPh sb="2" eb="4">
      <t>クブン</t>
    </rPh>
    <phoneticPr fontId="1"/>
  </si>
  <si>
    <t>出身地</t>
    <rPh sb="0" eb="3">
      <t>シュッシンチ</t>
    </rPh>
    <phoneticPr fontId="1"/>
  </si>
  <si>
    <t>学籍MAIL</t>
    <rPh sb="0" eb="2">
      <t>ガクセキ</t>
    </rPh>
    <phoneticPr fontId="1"/>
  </si>
  <si>
    <t>給付・貸与</t>
    <rPh sb="0" eb="2">
      <t>キュウフ</t>
    </rPh>
    <rPh sb="3" eb="5">
      <t>タイヨ</t>
    </rPh>
    <phoneticPr fontId="1"/>
  </si>
  <si>
    <t>奨学金情報</t>
    <rPh sb="0" eb="3">
      <t>ショウガクキン</t>
    </rPh>
    <rPh sb="3" eb="5">
      <t>ジョウホウ</t>
    </rPh>
    <phoneticPr fontId="1"/>
  </si>
  <si>
    <t>奨学金を希望する理由…家庭事情及び研究内容・分野について、分かりやすく記入して下さい。</t>
    <rPh sb="0" eb="3">
      <t>ショウガクキン</t>
    </rPh>
    <rPh sb="4" eb="6">
      <t>キボウ</t>
    </rPh>
    <rPh sb="8" eb="10">
      <t>リユウ</t>
    </rPh>
    <rPh sb="11" eb="13">
      <t>カテイ</t>
    </rPh>
    <rPh sb="13" eb="15">
      <t>ジジョウ</t>
    </rPh>
    <rPh sb="15" eb="16">
      <t>オヨ</t>
    </rPh>
    <rPh sb="17" eb="19">
      <t>ケンキュウ</t>
    </rPh>
    <rPh sb="19" eb="21">
      <t>ナイヨウ</t>
    </rPh>
    <rPh sb="22" eb="24">
      <t>ブンヤ</t>
    </rPh>
    <rPh sb="29" eb="30">
      <t>ワ</t>
    </rPh>
    <rPh sb="35" eb="37">
      <t>キニュウ</t>
    </rPh>
    <rPh sb="39" eb="40">
      <t>クダ</t>
    </rPh>
    <phoneticPr fontId="1"/>
  </si>
  <si>
    <t>給付月額合計</t>
    <rPh sb="0" eb="2">
      <t>キュウフ</t>
    </rPh>
    <rPh sb="2" eb="4">
      <t>ゲツガク</t>
    </rPh>
    <rPh sb="4" eb="6">
      <t>ゴウケイ</t>
    </rPh>
    <phoneticPr fontId="1"/>
  </si>
  <si>
    <t>給付年額合計</t>
    <rPh sb="0" eb="2">
      <t>キュウフ</t>
    </rPh>
    <rPh sb="2" eb="4">
      <t>ネンガク</t>
    </rPh>
    <rPh sb="4" eb="6">
      <t>ゴウケイ</t>
    </rPh>
    <phoneticPr fontId="1"/>
  </si>
  <si>
    <t>奨学金総数</t>
    <rPh sb="0" eb="3">
      <t>ショウガクキン</t>
    </rPh>
    <rPh sb="3" eb="5">
      <t>ソウスウ</t>
    </rPh>
    <phoneticPr fontId="1"/>
  </si>
  <si>
    <t>所属学部・研究科名</t>
    <rPh sb="0" eb="2">
      <t>ショゾク</t>
    </rPh>
    <rPh sb="2" eb="4">
      <t>ガクブ</t>
    </rPh>
    <rPh sb="5" eb="8">
      <t>ケンキュウカ</t>
    </rPh>
    <rPh sb="8" eb="9">
      <t>メイ</t>
    </rPh>
    <phoneticPr fontId="1"/>
  </si>
  <si>
    <t>資産総額(万)</t>
    <rPh sb="0" eb="2">
      <t>シサン</t>
    </rPh>
    <rPh sb="2" eb="4">
      <t>ソウガク</t>
    </rPh>
    <rPh sb="5" eb="6">
      <t>マン</t>
    </rPh>
    <phoneticPr fontId="1"/>
  </si>
  <si>
    <t>収入金額(万)</t>
    <rPh sb="0" eb="2">
      <t>シュウニュウ</t>
    </rPh>
    <rPh sb="2" eb="4">
      <t>キンガク</t>
    </rPh>
    <rPh sb="5" eb="6">
      <t>マン</t>
    </rPh>
    <phoneticPr fontId="1"/>
  </si>
  <si>
    <t>所得金額(万)</t>
    <rPh sb="0" eb="2">
      <t>ショトク</t>
    </rPh>
    <rPh sb="2" eb="4">
      <t>キンガク</t>
    </rPh>
    <rPh sb="5" eb="6">
      <t>マン</t>
    </rPh>
    <phoneticPr fontId="1"/>
  </si>
  <si>
    <t>市民税所得割額(百)</t>
    <rPh sb="0" eb="3">
      <t>シミンゼイ</t>
    </rPh>
    <rPh sb="3" eb="5">
      <t>ショトク</t>
    </rPh>
    <rPh sb="5" eb="6">
      <t>ワリ</t>
    </rPh>
    <rPh sb="6" eb="7">
      <t>ガク</t>
    </rPh>
    <rPh sb="8" eb="9">
      <t>ヒャク</t>
    </rPh>
    <phoneticPr fontId="1"/>
  </si>
  <si>
    <t>政令指定都市(百)</t>
    <rPh sb="0" eb="2">
      <t>セイレイ</t>
    </rPh>
    <rPh sb="2" eb="4">
      <t>シテイ</t>
    </rPh>
    <rPh sb="4" eb="6">
      <t>トシ</t>
    </rPh>
    <rPh sb="7" eb="8">
      <t>ヒャク</t>
    </rPh>
    <phoneticPr fontId="1"/>
  </si>
  <si>
    <t>総取得単位数</t>
    <rPh sb="0" eb="1">
      <t>ソウ</t>
    </rPh>
    <rPh sb="1" eb="3">
      <t>シュトク</t>
    </rPh>
    <rPh sb="3" eb="6">
      <t>タンイスウ</t>
    </rPh>
    <phoneticPr fontId="1"/>
  </si>
  <si>
    <t>累計GPA</t>
    <rPh sb="0" eb="2">
      <t>ルイケイ</t>
    </rPh>
    <phoneticPr fontId="1"/>
  </si>
  <si>
    <t>順位</t>
    <rPh sb="0" eb="2">
      <t>ジュンイ</t>
    </rPh>
    <phoneticPr fontId="1"/>
  </si>
  <si>
    <t>％</t>
  </si>
  <si>
    <t>上位１/２</t>
    <phoneticPr fontId="1"/>
  </si>
  <si>
    <t>給付月額（円）</t>
    <phoneticPr fontId="1"/>
  </si>
  <si>
    <t>給付年額（円）</t>
    <rPh sb="0" eb="2">
      <t>キュウフ</t>
    </rPh>
    <rPh sb="2" eb="4">
      <t>ネンガク</t>
    </rPh>
    <rPh sb="5" eb="6">
      <t>エン</t>
    </rPh>
    <phoneticPr fontId="1"/>
  </si>
  <si>
    <t>入学区分</t>
    <rPh sb="0" eb="2">
      <t>ニュウガク</t>
    </rPh>
    <rPh sb="2" eb="4">
      <t>クブン</t>
    </rPh>
    <phoneticPr fontId="1"/>
  </si>
  <si>
    <t>大学院</t>
    <phoneticPr fontId="1"/>
  </si>
  <si>
    <t>高卒認定試験</t>
    <rPh sb="0" eb="2">
      <t>コウソツ</t>
    </rPh>
    <rPh sb="2" eb="4">
      <t>ニンテイ</t>
    </rPh>
    <rPh sb="4" eb="6">
      <t>シケン</t>
    </rPh>
    <phoneticPr fontId="1"/>
  </si>
  <si>
    <t>GPA以外</t>
    <phoneticPr fontId="1"/>
  </si>
  <si>
    <t>年齢</t>
    <rPh sb="0" eb="2">
      <t>ネンレイ</t>
    </rPh>
    <phoneticPr fontId="1"/>
  </si>
  <si>
    <t>データ提出日</t>
    <rPh sb="3" eb="5">
      <t>テイシュツ</t>
    </rPh>
    <rPh sb="5" eb="6">
      <t>ヒ</t>
    </rPh>
    <phoneticPr fontId="1"/>
  </si>
  <si>
    <t>書類提出日</t>
    <phoneticPr fontId="1"/>
  </si>
  <si>
    <t>併給基準</t>
    <rPh sb="0" eb="2">
      <t>ヘイキュウ</t>
    </rPh>
    <rPh sb="2" eb="4">
      <t>キジュン</t>
    </rPh>
    <phoneticPr fontId="1"/>
  </si>
  <si>
    <t>年齢計算基準日</t>
    <rPh sb="0" eb="2">
      <t>ネンレイ</t>
    </rPh>
    <rPh sb="2" eb="4">
      <t>ケイサン</t>
    </rPh>
    <rPh sb="4" eb="7">
      <t>キジュンビ</t>
    </rPh>
    <rPh sb="6" eb="7">
      <t>ヒ</t>
    </rPh>
    <phoneticPr fontId="1"/>
  </si>
  <si>
    <t>申請者情報一覧表</t>
    <rPh sb="0" eb="3">
      <t>シンセイシャ</t>
    </rPh>
    <rPh sb="3" eb="5">
      <t>ジョウホウ</t>
    </rPh>
    <rPh sb="5" eb="7">
      <t>イチラン</t>
    </rPh>
    <rPh sb="7" eb="8">
      <t>ヒョウ</t>
    </rPh>
    <phoneticPr fontId="1"/>
  </si>
  <si>
    <t>台帳No</t>
    <rPh sb="0" eb="2">
      <t>ダイチョウ</t>
    </rPh>
    <phoneticPr fontId="1"/>
  </si>
  <si>
    <t>フリガナ</t>
    <phoneticPr fontId="1"/>
  </si>
  <si>
    <t>学部</t>
    <rPh sb="0" eb="2">
      <t>ガクブ</t>
    </rPh>
    <phoneticPr fontId="1"/>
  </si>
  <si>
    <t>学力基準</t>
    <rPh sb="0" eb="4">
      <t>ガクリョクキジュン</t>
    </rPh>
    <phoneticPr fontId="1"/>
  </si>
  <si>
    <t>家計基準</t>
    <rPh sb="0" eb="2">
      <t>カケイ</t>
    </rPh>
    <rPh sb="2" eb="4">
      <t>キジュン</t>
    </rPh>
    <phoneticPr fontId="1"/>
  </si>
  <si>
    <t>家計評点</t>
    <rPh sb="0" eb="2">
      <t>カケイ</t>
    </rPh>
    <rPh sb="2" eb="4">
      <t>ヒョウテン</t>
    </rPh>
    <phoneticPr fontId="1"/>
  </si>
  <si>
    <t>市民税所得割額</t>
    <rPh sb="0" eb="3">
      <t>シミンゼイ</t>
    </rPh>
    <rPh sb="3" eb="5">
      <t>ショトク</t>
    </rPh>
    <rPh sb="5" eb="6">
      <t>ワリ</t>
    </rPh>
    <rPh sb="6" eb="7">
      <t>ガク</t>
    </rPh>
    <phoneticPr fontId="1"/>
  </si>
  <si>
    <t>政令指定都市</t>
    <rPh sb="0" eb="6">
      <t>セイレイシテイトシ</t>
    </rPh>
    <phoneticPr fontId="1"/>
  </si>
  <si>
    <t>現在もらっている奨学金名称</t>
    <rPh sb="0" eb="2">
      <t>ゲンザイ</t>
    </rPh>
    <rPh sb="8" eb="11">
      <t>ショウガクキン</t>
    </rPh>
    <rPh sb="11" eb="13">
      <t>メイショウ</t>
    </rPh>
    <phoneticPr fontId="1"/>
  </si>
  <si>
    <t>余枠団体</t>
    <rPh sb="0" eb="1">
      <t>アマリ</t>
    </rPh>
    <rPh sb="1" eb="2">
      <t>ワク</t>
    </rPh>
    <rPh sb="2" eb="4">
      <t>ダンタイ</t>
    </rPh>
    <phoneticPr fontId="1"/>
  </si>
  <si>
    <t>現在2</t>
    <rPh sb="0" eb="2">
      <t>ゲンザイ</t>
    </rPh>
    <phoneticPr fontId="1"/>
  </si>
  <si>
    <t>現在3</t>
    <rPh sb="0" eb="2">
      <t>ゲンザイ</t>
    </rPh>
    <phoneticPr fontId="1"/>
  </si>
  <si>
    <t>現在4</t>
    <rPh sb="0" eb="2">
      <t>ゲンザイ</t>
    </rPh>
    <phoneticPr fontId="1"/>
  </si>
  <si>
    <t>現在5</t>
    <rPh sb="0" eb="2">
      <t>ゲンザイ</t>
    </rPh>
    <phoneticPr fontId="1"/>
  </si>
  <si>
    <t>希望2</t>
    <rPh sb="0" eb="2">
      <t>キボウ</t>
    </rPh>
    <phoneticPr fontId="1"/>
  </si>
  <si>
    <t>希望3</t>
    <rPh sb="0" eb="2">
      <t>キボウ</t>
    </rPh>
    <phoneticPr fontId="1"/>
  </si>
  <si>
    <t>書類提出日</t>
    <rPh sb="0" eb="2">
      <t>ショルイ</t>
    </rPh>
    <rPh sb="2" eb="4">
      <t>テイシュツ</t>
    </rPh>
    <rPh sb="4" eb="5">
      <t>ビ</t>
    </rPh>
    <phoneticPr fontId="1"/>
  </si>
  <si>
    <t>データ提出日</t>
    <rPh sb="3" eb="5">
      <t>テイシュツ</t>
    </rPh>
    <rPh sb="5" eb="6">
      <t>ビ</t>
    </rPh>
    <phoneticPr fontId="1"/>
  </si>
  <si>
    <t>生年月日</t>
    <rPh sb="0" eb="4">
      <t>セイネンガッピ</t>
    </rPh>
    <phoneticPr fontId="1"/>
  </si>
  <si>
    <t>希望団体NO１</t>
    <rPh sb="0" eb="2">
      <t>キボウ</t>
    </rPh>
    <rPh sb="2" eb="4">
      <t>ダンタイ</t>
    </rPh>
    <phoneticPr fontId="1"/>
  </si>
  <si>
    <t>希望団体NO２</t>
    <rPh sb="0" eb="2">
      <t>キボウ</t>
    </rPh>
    <rPh sb="2" eb="4">
      <t>ダンタイ</t>
    </rPh>
    <phoneticPr fontId="1"/>
  </si>
  <si>
    <t>希望団体NO３</t>
    <rPh sb="0" eb="2">
      <t>キボウ</t>
    </rPh>
    <rPh sb="2" eb="4">
      <t>ダンタイ</t>
    </rPh>
    <phoneticPr fontId="1"/>
  </si>
  <si>
    <t>推薦１</t>
    <rPh sb="0" eb="2">
      <t>スイセン</t>
    </rPh>
    <phoneticPr fontId="1"/>
  </si>
  <si>
    <t>採用１</t>
    <rPh sb="0" eb="2">
      <t>サイヨウ</t>
    </rPh>
    <phoneticPr fontId="1"/>
  </si>
  <si>
    <t>推薦２</t>
    <rPh sb="0" eb="2">
      <t>スイセン</t>
    </rPh>
    <phoneticPr fontId="1"/>
  </si>
  <si>
    <t>採用２</t>
    <rPh sb="0" eb="2">
      <t>サイヨウ</t>
    </rPh>
    <phoneticPr fontId="1"/>
  </si>
  <si>
    <t>推薦３</t>
    <rPh sb="0" eb="2">
      <t>スイセン</t>
    </rPh>
    <phoneticPr fontId="1"/>
  </si>
  <si>
    <t>採用３</t>
    <rPh sb="0" eb="2">
      <t>サイヨウ</t>
    </rPh>
    <phoneticPr fontId="1"/>
  </si>
  <si>
    <t>希望団体余枠</t>
    <rPh sb="0" eb="2">
      <t>キボウ</t>
    </rPh>
    <rPh sb="2" eb="4">
      <t>ダンタイ</t>
    </rPh>
    <rPh sb="4" eb="5">
      <t>アマリ</t>
    </rPh>
    <rPh sb="5" eb="6">
      <t>ワク</t>
    </rPh>
    <phoneticPr fontId="1"/>
  </si>
  <si>
    <t>推薦余枠</t>
    <rPh sb="0" eb="2">
      <t>スイセン</t>
    </rPh>
    <rPh sb="2" eb="3">
      <t>アマリ</t>
    </rPh>
    <rPh sb="3" eb="4">
      <t>ワク</t>
    </rPh>
    <phoneticPr fontId="1"/>
  </si>
  <si>
    <t>採用余枠</t>
    <rPh sb="0" eb="2">
      <t>サイヨウ</t>
    </rPh>
    <rPh sb="2" eb="3">
      <t>アマリ</t>
    </rPh>
    <rPh sb="3" eb="4">
      <t>ワク</t>
    </rPh>
    <phoneticPr fontId="1"/>
  </si>
  <si>
    <t>その他条件</t>
    <rPh sb="2" eb="3">
      <t>ホカ</t>
    </rPh>
    <rPh sb="3" eb="5">
      <t>ジョウケン</t>
    </rPh>
    <phoneticPr fontId="1"/>
  </si>
  <si>
    <t>余枠情報</t>
    <rPh sb="0" eb="1">
      <t>アマリ</t>
    </rPh>
    <rPh sb="1" eb="2">
      <t>ワク</t>
    </rPh>
    <rPh sb="2" eb="4">
      <t>ジョウホウ</t>
    </rPh>
    <phoneticPr fontId="1"/>
  </si>
  <si>
    <t>父氏名</t>
    <rPh sb="0" eb="1">
      <t>チチ</t>
    </rPh>
    <rPh sb="1" eb="3">
      <t>シメイ</t>
    </rPh>
    <phoneticPr fontId="1"/>
  </si>
  <si>
    <t>父収入</t>
    <rPh sb="0" eb="1">
      <t>チチ</t>
    </rPh>
    <rPh sb="1" eb="3">
      <t>シュウニュウ</t>
    </rPh>
    <phoneticPr fontId="1"/>
  </si>
  <si>
    <t>父所得</t>
    <rPh sb="0" eb="1">
      <t>チチ</t>
    </rPh>
    <rPh sb="1" eb="3">
      <t>ショトク</t>
    </rPh>
    <phoneticPr fontId="1"/>
  </si>
  <si>
    <t>母氏名</t>
    <rPh sb="0" eb="1">
      <t>ハハ</t>
    </rPh>
    <rPh sb="1" eb="3">
      <t>シメイ</t>
    </rPh>
    <phoneticPr fontId="1"/>
  </si>
  <si>
    <t>母収入</t>
    <rPh sb="0" eb="1">
      <t>ハハ</t>
    </rPh>
    <rPh sb="1" eb="3">
      <t>シュウニュウ</t>
    </rPh>
    <phoneticPr fontId="1"/>
  </si>
  <si>
    <t>母所得</t>
    <rPh sb="0" eb="1">
      <t>ハハ</t>
    </rPh>
    <rPh sb="1" eb="3">
      <t>ショトク</t>
    </rPh>
    <phoneticPr fontId="1"/>
  </si>
  <si>
    <t>母市民税</t>
    <rPh sb="0" eb="1">
      <t>ハハ</t>
    </rPh>
    <rPh sb="1" eb="4">
      <t>シミンゼイ</t>
    </rPh>
    <phoneticPr fontId="1"/>
  </si>
  <si>
    <t>父政令指定</t>
    <rPh sb="0" eb="1">
      <t>チチ</t>
    </rPh>
    <rPh sb="1" eb="3">
      <t>セイレイ</t>
    </rPh>
    <rPh sb="3" eb="5">
      <t>シテイ</t>
    </rPh>
    <phoneticPr fontId="1"/>
  </si>
  <si>
    <t>父市民税</t>
    <rPh sb="0" eb="1">
      <t>チチ</t>
    </rPh>
    <rPh sb="1" eb="3">
      <t>シミン</t>
    </rPh>
    <rPh sb="3" eb="4">
      <t>ゼイ</t>
    </rPh>
    <phoneticPr fontId="1"/>
  </si>
  <si>
    <t>母政令指定</t>
    <rPh sb="0" eb="1">
      <t>ハハ</t>
    </rPh>
    <rPh sb="1" eb="3">
      <t>セイレイ</t>
    </rPh>
    <rPh sb="3" eb="5">
      <t>シテイ</t>
    </rPh>
    <phoneticPr fontId="1"/>
  </si>
  <si>
    <t>その他続柄</t>
    <rPh sb="2" eb="3">
      <t>タ</t>
    </rPh>
    <rPh sb="3" eb="5">
      <t>ゾクガラ</t>
    </rPh>
    <phoneticPr fontId="1"/>
  </si>
  <si>
    <t>収入</t>
    <rPh sb="0" eb="2">
      <t>シュウニュウ</t>
    </rPh>
    <phoneticPr fontId="1"/>
  </si>
  <si>
    <t>所得</t>
    <rPh sb="0" eb="2">
      <t>ショトク</t>
    </rPh>
    <phoneticPr fontId="1"/>
  </si>
  <si>
    <t>市民税</t>
    <rPh sb="0" eb="3">
      <t>シミンゼイ</t>
    </rPh>
    <phoneticPr fontId="1"/>
  </si>
  <si>
    <t>政令指定</t>
    <rPh sb="0" eb="2">
      <t>セイレイ</t>
    </rPh>
    <rPh sb="2" eb="4">
      <t>シテイ</t>
    </rPh>
    <phoneticPr fontId="1"/>
  </si>
  <si>
    <t>本人収入</t>
    <rPh sb="0" eb="2">
      <t>ホンニン</t>
    </rPh>
    <rPh sb="2" eb="4">
      <t>シュウニュウ</t>
    </rPh>
    <phoneticPr fontId="1"/>
  </si>
  <si>
    <t>本人所得</t>
    <rPh sb="0" eb="2">
      <t>ホンニン</t>
    </rPh>
    <rPh sb="2" eb="4">
      <t>ショトク</t>
    </rPh>
    <phoneticPr fontId="1"/>
  </si>
  <si>
    <t>本人市民税</t>
    <rPh sb="0" eb="2">
      <t>ホンニン</t>
    </rPh>
    <rPh sb="2" eb="4">
      <t>シミン</t>
    </rPh>
    <rPh sb="4" eb="5">
      <t>ゼイ</t>
    </rPh>
    <phoneticPr fontId="1"/>
  </si>
  <si>
    <t>本人政令指定</t>
    <rPh sb="0" eb="2">
      <t>ホンニン</t>
    </rPh>
    <rPh sb="2" eb="4">
      <t>セイレイ</t>
    </rPh>
    <rPh sb="4" eb="6">
      <t>シテイ</t>
    </rPh>
    <phoneticPr fontId="1"/>
  </si>
  <si>
    <t>資産総額</t>
    <rPh sb="0" eb="2">
      <t>シサン</t>
    </rPh>
    <rPh sb="2" eb="4">
      <t>ソウガク</t>
    </rPh>
    <phoneticPr fontId="1"/>
  </si>
  <si>
    <t>評点市民税</t>
    <rPh sb="0" eb="2">
      <t>ヒョウテン</t>
    </rPh>
    <rPh sb="2" eb="5">
      <t>シミンゼイ</t>
    </rPh>
    <phoneticPr fontId="1"/>
  </si>
  <si>
    <t>評点政令指定</t>
    <rPh sb="0" eb="2">
      <t>ヒョウテン</t>
    </rPh>
    <rPh sb="2" eb="4">
      <t>セイレイ</t>
    </rPh>
    <rPh sb="4" eb="6">
      <t>シテイ</t>
    </rPh>
    <phoneticPr fontId="1"/>
  </si>
  <si>
    <t>評点資産</t>
    <rPh sb="0" eb="2">
      <t>ヒョウテン</t>
    </rPh>
    <rPh sb="2" eb="4">
      <t>シサン</t>
    </rPh>
    <phoneticPr fontId="1"/>
  </si>
  <si>
    <t>高校評定</t>
    <rPh sb="0" eb="2">
      <t>コウコウ</t>
    </rPh>
    <rPh sb="2" eb="4">
      <t>ヒョウテイ</t>
    </rPh>
    <phoneticPr fontId="1"/>
  </si>
  <si>
    <t>高卒認定</t>
    <rPh sb="0" eb="4">
      <t>コウソツニンテイ</t>
    </rPh>
    <phoneticPr fontId="1"/>
  </si>
  <si>
    <t>大学院</t>
    <rPh sb="0" eb="3">
      <t>ダイガクイン</t>
    </rPh>
    <phoneticPr fontId="1"/>
  </si>
  <si>
    <t>GPA以外</t>
    <rPh sb="3" eb="5">
      <t>イガイ</t>
    </rPh>
    <phoneticPr fontId="1"/>
  </si>
  <si>
    <t>総修得単位数</t>
    <rPh sb="0" eb="1">
      <t>ソウ</t>
    </rPh>
    <rPh sb="1" eb="3">
      <t>シュウトク</t>
    </rPh>
    <rPh sb="3" eb="6">
      <t>タンイスウ</t>
    </rPh>
    <phoneticPr fontId="1"/>
  </si>
  <si>
    <t>標準修得単位数</t>
    <rPh sb="0" eb="2">
      <t>ヒョウジュン</t>
    </rPh>
    <rPh sb="2" eb="4">
      <t>シュウトク</t>
    </rPh>
    <rPh sb="4" eb="7">
      <t>タンイスウ</t>
    </rPh>
    <phoneticPr fontId="1"/>
  </si>
  <si>
    <t>単位〇×</t>
    <rPh sb="0" eb="2">
      <t>タンイ</t>
    </rPh>
    <phoneticPr fontId="1"/>
  </si>
  <si>
    <t>GPA</t>
    <phoneticPr fontId="1"/>
  </si>
  <si>
    <t>％</t>
    <phoneticPr fontId="1"/>
  </si>
  <si>
    <t>上位1/2</t>
    <rPh sb="0" eb="2">
      <t>ジョウイ</t>
    </rPh>
    <phoneticPr fontId="1"/>
  </si>
  <si>
    <t>TEL</t>
    <phoneticPr fontId="1"/>
  </si>
  <si>
    <t>TEL2</t>
    <phoneticPr fontId="1"/>
  </si>
  <si>
    <t>ﾒｰﾙｱﾄﾞﾚｽ</t>
    <phoneticPr fontId="1"/>
  </si>
  <si>
    <t>MAIL2</t>
    <phoneticPr fontId="1"/>
  </si>
  <si>
    <t>希望理由</t>
    <rPh sb="0" eb="2">
      <t>キボウ</t>
    </rPh>
    <rPh sb="2" eb="4">
      <t>リユウ</t>
    </rPh>
    <phoneticPr fontId="1"/>
  </si>
  <si>
    <t>1給付貸与</t>
    <rPh sb="1" eb="3">
      <t>キュウフ</t>
    </rPh>
    <rPh sb="3" eb="5">
      <t>タイヨ</t>
    </rPh>
    <phoneticPr fontId="1"/>
  </si>
  <si>
    <t>１一時金</t>
    <rPh sb="1" eb="4">
      <t>イチジキン</t>
    </rPh>
    <phoneticPr fontId="1"/>
  </si>
  <si>
    <t>１給付月額</t>
    <rPh sb="1" eb="3">
      <t>キュウフ</t>
    </rPh>
    <rPh sb="3" eb="5">
      <t>ゲツガク</t>
    </rPh>
    <phoneticPr fontId="1"/>
  </si>
  <si>
    <t>１給付年額</t>
    <rPh sb="1" eb="3">
      <t>キュウフ</t>
    </rPh>
    <rPh sb="3" eb="5">
      <t>ネンガク</t>
    </rPh>
    <phoneticPr fontId="1"/>
  </si>
  <si>
    <t>２一時金</t>
    <rPh sb="1" eb="4">
      <t>イチジキン</t>
    </rPh>
    <phoneticPr fontId="1"/>
  </si>
  <si>
    <t>２給付月額</t>
    <rPh sb="1" eb="3">
      <t>キュウフ</t>
    </rPh>
    <rPh sb="3" eb="5">
      <t>ゲツガク</t>
    </rPh>
    <phoneticPr fontId="1"/>
  </si>
  <si>
    <t>２給付年額</t>
    <rPh sb="1" eb="3">
      <t>キュウフ</t>
    </rPh>
    <rPh sb="3" eb="5">
      <t>ネンガク</t>
    </rPh>
    <phoneticPr fontId="1"/>
  </si>
  <si>
    <t>３一時金</t>
    <rPh sb="1" eb="4">
      <t>イチジキン</t>
    </rPh>
    <phoneticPr fontId="1"/>
  </si>
  <si>
    <t>３給付月額</t>
    <rPh sb="1" eb="3">
      <t>キュウフ</t>
    </rPh>
    <rPh sb="3" eb="5">
      <t>ゲツガク</t>
    </rPh>
    <phoneticPr fontId="1"/>
  </si>
  <si>
    <t>３給付年額</t>
    <rPh sb="1" eb="3">
      <t>キュウフ</t>
    </rPh>
    <rPh sb="3" eb="5">
      <t>ネンガク</t>
    </rPh>
    <phoneticPr fontId="1"/>
  </si>
  <si>
    <t>４一時金</t>
    <rPh sb="1" eb="4">
      <t>イチジキン</t>
    </rPh>
    <phoneticPr fontId="1"/>
  </si>
  <si>
    <t>４給付月額</t>
    <rPh sb="1" eb="3">
      <t>キュウフ</t>
    </rPh>
    <rPh sb="3" eb="5">
      <t>ゲツガク</t>
    </rPh>
    <phoneticPr fontId="1"/>
  </si>
  <si>
    <t>４給付年額</t>
    <rPh sb="1" eb="3">
      <t>キュウフ</t>
    </rPh>
    <rPh sb="3" eb="5">
      <t>ネンガク</t>
    </rPh>
    <phoneticPr fontId="1"/>
  </si>
  <si>
    <t>５一時金</t>
    <rPh sb="1" eb="4">
      <t>イチジキン</t>
    </rPh>
    <phoneticPr fontId="1"/>
  </si>
  <si>
    <t>５給付月額</t>
    <rPh sb="1" eb="3">
      <t>キュウフ</t>
    </rPh>
    <rPh sb="3" eb="5">
      <t>ゲツガク</t>
    </rPh>
    <phoneticPr fontId="1"/>
  </si>
  <si>
    <t>５給付年額</t>
    <rPh sb="1" eb="3">
      <t>キュウフ</t>
    </rPh>
    <rPh sb="3" eb="5">
      <t>ネンガク</t>
    </rPh>
    <phoneticPr fontId="1"/>
  </si>
  <si>
    <t xml:space="preserve">〒　　　　　　　　　　　都道府県
</t>
    <rPh sb="12" eb="16">
      <t>トドウフケン</t>
    </rPh>
    <phoneticPr fontId="1"/>
  </si>
  <si>
    <t>標準取得単位数</t>
    <rPh sb="0" eb="2">
      <t>ヒョウジュン</t>
    </rPh>
    <rPh sb="2" eb="4">
      <t>シュトク</t>
    </rPh>
    <rPh sb="4" eb="7">
      <t>タンイスウ</t>
    </rPh>
    <phoneticPr fontId="1"/>
  </si>
  <si>
    <t>標準取得単位数〇×</t>
    <rPh sb="2" eb="4">
      <t>シュトク</t>
    </rPh>
    <phoneticPr fontId="1"/>
  </si>
  <si>
    <t>申込中</t>
    <rPh sb="0" eb="1">
      <t>モウ</t>
    </rPh>
    <rPh sb="1" eb="2">
      <t>コ</t>
    </rPh>
    <rPh sb="2" eb="3">
      <t>チュウ</t>
    </rPh>
    <phoneticPr fontId="1"/>
  </si>
  <si>
    <t>生計維持者</t>
    <rPh sb="0" eb="2">
      <t>セイケイ</t>
    </rPh>
    <rPh sb="2" eb="4">
      <t>イジ</t>
    </rPh>
    <rPh sb="4" eb="5">
      <t>シャ</t>
    </rPh>
    <phoneticPr fontId="1"/>
  </si>
  <si>
    <t>ﾒｰﾙｱﾄﾞﾚｽ</t>
    <phoneticPr fontId="1"/>
  </si>
  <si>
    <t>ﾒｰﾙｱﾄﾞﾚｽ2</t>
    <phoneticPr fontId="1"/>
  </si>
  <si>
    <t>現在受けている／申請中の奨学金名称</t>
    <rPh sb="2" eb="3">
      <t>ウ</t>
    </rPh>
    <rPh sb="8" eb="11">
      <t>シンセイチュウ</t>
    </rPh>
    <rPh sb="15" eb="17">
      <t>メイショウ</t>
    </rPh>
    <phoneticPr fontId="1"/>
  </si>
  <si>
    <t>携帯</t>
    <rPh sb="0" eb="2">
      <t>ケイタイ</t>
    </rPh>
    <phoneticPr fontId="1"/>
  </si>
  <si>
    <t>自宅</t>
    <rPh sb="0" eb="2">
      <t>ジタク</t>
    </rPh>
    <phoneticPr fontId="1"/>
  </si>
  <si>
    <t>現住所</t>
    <rPh sb="0" eb="1">
      <t>ゲン</t>
    </rPh>
    <rPh sb="1" eb="3">
      <t>ジュウショ</t>
    </rPh>
    <phoneticPr fontId="1"/>
  </si>
  <si>
    <t>一時金</t>
    <rPh sb="0" eb="3">
      <t>イチジキン</t>
    </rPh>
    <phoneticPr fontId="1"/>
  </si>
  <si>
    <t>郵便番号</t>
    <rPh sb="0" eb="4">
      <t>ユウビンバンゴウ</t>
    </rPh>
    <phoneticPr fontId="1"/>
  </si>
  <si>
    <t>住所</t>
    <rPh sb="0" eb="2">
      <t>ジュウショ</t>
    </rPh>
    <phoneticPr fontId="1"/>
  </si>
  <si>
    <t>県</t>
    <rPh sb="0" eb="1">
      <t>ケン</t>
    </rPh>
    <phoneticPr fontId="1"/>
  </si>
  <si>
    <t>N32</t>
    <phoneticPr fontId="1"/>
  </si>
  <si>
    <t>Q32</t>
    <phoneticPr fontId="1"/>
  </si>
  <si>
    <t>F37</t>
    <phoneticPr fontId="1"/>
  </si>
  <si>
    <t>K37</t>
    <phoneticPr fontId="1"/>
  </si>
  <si>
    <t>P37</t>
    <phoneticPr fontId="1"/>
  </si>
  <si>
    <t>C30</t>
    <phoneticPr fontId="1"/>
  </si>
  <si>
    <t>M28</t>
    <phoneticPr fontId="1"/>
  </si>
  <si>
    <t>E28</t>
    <phoneticPr fontId="1"/>
  </si>
  <si>
    <t>M27</t>
    <phoneticPr fontId="1"/>
  </si>
  <si>
    <t>P26</t>
    <phoneticPr fontId="1"/>
  </si>
  <si>
    <t>P25</t>
    <phoneticPr fontId="1"/>
  </si>
  <si>
    <t>M25</t>
    <phoneticPr fontId="1"/>
  </si>
  <si>
    <t>D26</t>
    <phoneticPr fontId="1"/>
  </si>
  <si>
    <t>H25</t>
    <phoneticPr fontId="1"/>
  </si>
  <si>
    <t>E25</t>
    <phoneticPr fontId="1"/>
  </si>
  <si>
    <t>O24</t>
    <phoneticPr fontId="1"/>
  </si>
  <si>
    <t>K24</t>
    <phoneticPr fontId="1"/>
  </si>
  <si>
    <t>H24</t>
    <phoneticPr fontId="1"/>
  </si>
  <si>
    <t>E24</t>
    <phoneticPr fontId="1"/>
  </si>
  <si>
    <t>R23</t>
    <phoneticPr fontId="1"/>
  </si>
  <si>
    <t>K23</t>
    <phoneticPr fontId="1"/>
  </si>
  <si>
    <t>F23</t>
    <phoneticPr fontId="1"/>
  </si>
  <si>
    <t>S22</t>
    <phoneticPr fontId="1"/>
  </si>
  <si>
    <t>P22</t>
    <phoneticPr fontId="1"/>
  </si>
  <si>
    <t>M22</t>
    <phoneticPr fontId="1"/>
  </si>
  <si>
    <t>J22</t>
    <phoneticPr fontId="1"/>
  </si>
  <si>
    <t>G22</t>
    <phoneticPr fontId="1"/>
  </si>
  <si>
    <t>Q21</t>
    <phoneticPr fontId="1"/>
  </si>
  <si>
    <t>P21</t>
    <phoneticPr fontId="1"/>
  </si>
  <si>
    <t>O21</t>
    <phoneticPr fontId="1"/>
  </si>
  <si>
    <t>E20</t>
    <phoneticPr fontId="1"/>
  </si>
  <si>
    <t>Q19</t>
    <phoneticPr fontId="1"/>
  </si>
  <si>
    <t>N19</t>
    <phoneticPr fontId="1"/>
  </si>
  <si>
    <t>L19</t>
    <phoneticPr fontId="1"/>
  </si>
  <si>
    <t>J19</t>
    <phoneticPr fontId="1"/>
  </si>
  <si>
    <t>Q18</t>
    <phoneticPr fontId="1"/>
  </si>
  <si>
    <t>N18</t>
    <phoneticPr fontId="1"/>
  </si>
  <si>
    <t>L18</t>
    <phoneticPr fontId="1"/>
  </si>
  <si>
    <t>J18</t>
    <phoneticPr fontId="1"/>
  </si>
  <si>
    <t>E18</t>
    <phoneticPr fontId="1"/>
  </si>
  <si>
    <t>D18</t>
    <phoneticPr fontId="1"/>
  </si>
  <si>
    <t>Q17</t>
    <phoneticPr fontId="1"/>
  </si>
  <si>
    <t>N17</t>
    <phoneticPr fontId="1"/>
  </si>
  <si>
    <t>L17</t>
    <phoneticPr fontId="1"/>
  </si>
  <si>
    <t>J17</t>
    <phoneticPr fontId="1"/>
  </si>
  <si>
    <t>E17</t>
    <phoneticPr fontId="1"/>
  </si>
  <si>
    <t>Q16</t>
    <phoneticPr fontId="1"/>
  </si>
  <si>
    <t>N16</t>
    <phoneticPr fontId="1"/>
  </si>
  <si>
    <t>L16</t>
    <phoneticPr fontId="1"/>
  </si>
  <si>
    <t>J16</t>
    <phoneticPr fontId="1"/>
  </si>
  <si>
    <t>E16</t>
    <phoneticPr fontId="1"/>
  </si>
  <si>
    <t>S14</t>
    <phoneticPr fontId="1"/>
  </si>
  <si>
    <t>Q14</t>
    <phoneticPr fontId="1"/>
  </si>
  <si>
    <t>O13</t>
    <phoneticPr fontId="1"/>
  </si>
  <si>
    <t>G13</t>
    <phoneticPr fontId="1"/>
  </si>
  <si>
    <t>E14</t>
    <phoneticPr fontId="1"/>
  </si>
  <si>
    <t>E13</t>
    <phoneticPr fontId="1"/>
  </si>
  <si>
    <t>E12</t>
    <phoneticPr fontId="1"/>
  </si>
  <si>
    <t>Q11</t>
    <phoneticPr fontId="1"/>
  </si>
  <si>
    <t>O11</t>
    <phoneticPr fontId="1"/>
  </si>
  <si>
    <t>M9</t>
    <phoneticPr fontId="1"/>
  </si>
  <si>
    <t>L11</t>
    <phoneticPr fontId="1"/>
  </si>
  <si>
    <t>J11</t>
    <phoneticPr fontId="1"/>
  </si>
  <si>
    <t>H9</t>
    <phoneticPr fontId="1"/>
  </si>
  <si>
    <t>G11</t>
    <phoneticPr fontId="1"/>
  </si>
  <si>
    <t>E11</t>
    <phoneticPr fontId="1"/>
  </si>
  <si>
    <t>C9</t>
    <phoneticPr fontId="1"/>
  </si>
  <si>
    <t>R3</t>
    <phoneticPr fontId="1"/>
  </si>
  <si>
    <t>N3</t>
    <phoneticPr fontId="1"/>
  </si>
  <si>
    <t>P13</t>
    <phoneticPr fontId="1"/>
  </si>
  <si>
    <t>R10</t>
    <phoneticPr fontId="1"/>
  </si>
  <si>
    <t>N9</t>
    <phoneticPr fontId="1"/>
  </si>
  <si>
    <t>I9</t>
    <phoneticPr fontId="1"/>
  </si>
  <si>
    <t>D9</t>
    <phoneticPr fontId="1"/>
  </si>
  <si>
    <t>C36</t>
    <phoneticPr fontId="1"/>
  </si>
  <si>
    <t>C35</t>
    <phoneticPr fontId="1"/>
  </si>
  <si>
    <t>C34</t>
    <phoneticPr fontId="1"/>
  </si>
  <si>
    <t>C33</t>
    <phoneticPr fontId="1"/>
  </si>
  <si>
    <t>C32</t>
    <phoneticPr fontId="1"/>
  </si>
  <si>
    <t>S37</t>
    <phoneticPr fontId="1"/>
  </si>
  <si>
    <t>M26</t>
    <phoneticPr fontId="1"/>
  </si>
  <si>
    <t>R7</t>
    <phoneticPr fontId="1"/>
  </si>
  <si>
    <t>R21</t>
    <phoneticPr fontId="1"/>
  </si>
  <si>
    <t>I20</t>
    <phoneticPr fontId="1"/>
  </si>
  <si>
    <t>L21</t>
    <phoneticPr fontId="1"/>
  </si>
  <si>
    <t>G21</t>
    <phoneticPr fontId="1"/>
  </si>
  <si>
    <t>R20</t>
    <phoneticPr fontId="1"/>
  </si>
  <si>
    <t>M20</t>
    <phoneticPr fontId="1"/>
  </si>
  <si>
    <t>R24</t>
    <phoneticPr fontId="1"/>
  </si>
  <si>
    <t>P5</t>
    <phoneticPr fontId="1"/>
  </si>
  <si>
    <t>L5</t>
    <phoneticPr fontId="1"/>
  </si>
  <si>
    <t>D4</t>
    <phoneticPr fontId="1"/>
  </si>
  <si>
    <t>D5</t>
    <phoneticPr fontId="1"/>
  </si>
  <si>
    <t>I5</t>
    <phoneticPr fontId="1"/>
  </si>
  <si>
    <t>B3</t>
    <phoneticPr fontId="1"/>
  </si>
  <si>
    <t>J35</t>
  </si>
  <si>
    <t>J32</t>
    <phoneticPr fontId="1"/>
  </si>
  <si>
    <t>１申し込み中</t>
    <rPh sb="1" eb="2">
      <t>モウ</t>
    </rPh>
    <rPh sb="3" eb="4">
      <t>コ</t>
    </rPh>
    <rPh sb="5" eb="6">
      <t>チュウ</t>
    </rPh>
    <phoneticPr fontId="1"/>
  </si>
  <si>
    <t>L32</t>
    <phoneticPr fontId="1"/>
  </si>
  <si>
    <t>M32</t>
    <phoneticPr fontId="1"/>
  </si>
  <si>
    <t>2給付貸与</t>
    <rPh sb="1" eb="3">
      <t>キュウフ</t>
    </rPh>
    <rPh sb="3" eb="5">
      <t>タイヨ</t>
    </rPh>
    <phoneticPr fontId="1"/>
  </si>
  <si>
    <t>２申し込み中</t>
    <rPh sb="1" eb="2">
      <t>モウ</t>
    </rPh>
    <rPh sb="3" eb="4">
      <t>コ</t>
    </rPh>
    <rPh sb="5" eb="6">
      <t>チュウ</t>
    </rPh>
    <phoneticPr fontId="1"/>
  </si>
  <si>
    <t>3給付貸与</t>
    <rPh sb="1" eb="3">
      <t>キュウフ</t>
    </rPh>
    <rPh sb="3" eb="5">
      <t>タイヨ</t>
    </rPh>
    <phoneticPr fontId="1"/>
  </si>
  <si>
    <t>３申し込み中</t>
    <rPh sb="1" eb="2">
      <t>モウ</t>
    </rPh>
    <rPh sb="3" eb="4">
      <t>コ</t>
    </rPh>
    <rPh sb="5" eb="6">
      <t>チュウ</t>
    </rPh>
    <phoneticPr fontId="1"/>
  </si>
  <si>
    <t>4給付貸与</t>
    <rPh sb="1" eb="3">
      <t>キュウフ</t>
    </rPh>
    <rPh sb="3" eb="5">
      <t>タイヨ</t>
    </rPh>
    <phoneticPr fontId="1"/>
  </si>
  <si>
    <t>４申し込み中</t>
    <rPh sb="1" eb="2">
      <t>モウ</t>
    </rPh>
    <rPh sb="3" eb="4">
      <t>コ</t>
    </rPh>
    <rPh sb="5" eb="6">
      <t>チュウ</t>
    </rPh>
    <phoneticPr fontId="1"/>
  </si>
  <si>
    <t>5給付貸与</t>
    <rPh sb="1" eb="3">
      <t>キュウフ</t>
    </rPh>
    <rPh sb="3" eb="5">
      <t>タイヨ</t>
    </rPh>
    <phoneticPr fontId="1"/>
  </si>
  <si>
    <t>５申し込み中</t>
    <rPh sb="1" eb="2">
      <t>モウ</t>
    </rPh>
    <rPh sb="3" eb="4">
      <t>コ</t>
    </rPh>
    <rPh sb="5" eb="6">
      <t>チュウ</t>
    </rPh>
    <phoneticPr fontId="1"/>
  </si>
  <si>
    <t>J33</t>
  </si>
  <si>
    <t>L33</t>
  </si>
  <si>
    <t>M33</t>
  </si>
  <si>
    <t>N33</t>
  </si>
  <si>
    <t>Q33</t>
  </si>
  <si>
    <t>J34</t>
  </si>
  <si>
    <t>L34</t>
  </si>
  <si>
    <t>M34</t>
  </si>
  <si>
    <t>N34</t>
  </si>
  <si>
    <t>Q34</t>
  </si>
  <si>
    <t>L35</t>
  </si>
  <si>
    <t>M35</t>
  </si>
  <si>
    <t>N35</t>
  </si>
  <si>
    <t>Q35</t>
  </si>
  <si>
    <t>J36</t>
  </si>
  <si>
    <t>L36</t>
  </si>
  <si>
    <t>M36</t>
  </si>
  <si>
    <t>N36</t>
  </si>
  <si>
    <t>Q36</t>
  </si>
  <si>
    <t>○</t>
  </si>
  <si>
    <t>可</t>
  </si>
  <si>
    <t>不可</t>
  </si>
  <si>
    <t>月額</t>
  </si>
  <si>
    <t>給付</t>
  </si>
  <si>
    <t>一部可</t>
  </si>
  <si>
    <t>夢＆環境支援宮崎記念基金</t>
  </si>
  <si>
    <t>ユニ・チャーム共振財団</t>
  </si>
  <si>
    <t>森下育英会</t>
  </si>
  <si>
    <t>年額</t>
  </si>
  <si>
    <t>貸与</t>
  </si>
  <si>
    <t>給付貸与併用</t>
  </si>
  <si>
    <t>寺浦奨学会</t>
  </si>
  <si>
    <t>法科大学院3年</t>
    <rPh sb="0" eb="2">
      <t>ホウカ</t>
    </rPh>
    <rPh sb="2" eb="4">
      <t>ダイガク</t>
    </rPh>
    <rPh sb="4" eb="5">
      <t>イン</t>
    </rPh>
    <rPh sb="6" eb="7">
      <t>ネン</t>
    </rPh>
    <phoneticPr fontId="6"/>
  </si>
  <si>
    <t>法科大学院2年</t>
    <rPh sb="0" eb="2">
      <t>ホウカ</t>
    </rPh>
    <rPh sb="2" eb="4">
      <t>ダイガク</t>
    </rPh>
    <rPh sb="4" eb="5">
      <t>イン</t>
    </rPh>
    <rPh sb="6" eb="7">
      <t>ネン</t>
    </rPh>
    <phoneticPr fontId="6"/>
  </si>
  <si>
    <t>法科大学院1年</t>
    <rPh sb="0" eb="2">
      <t>ホウカ</t>
    </rPh>
    <rPh sb="2" eb="4">
      <t>ダイガク</t>
    </rPh>
    <rPh sb="4" eb="5">
      <t>イン</t>
    </rPh>
    <rPh sb="6" eb="7">
      <t>ネン</t>
    </rPh>
    <phoneticPr fontId="6"/>
  </si>
  <si>
    <t>博士・後期課程3年</t>
    <rPh sb="0" eb="2">
      <t>ハ</t>
    </rPh>
    <rPh sb="3" eb="7">
      <t>コ</t>
    </rPh>
    <rPh sb="8" eb="9">
      <t>ネン</t>
    </rPh>
    <phoneticPr fontId="6"/>
  </si>
  <si>
    <t>博士・後期課程2年</t>
    <rPh sb="0" eb="2">
      <t>ハ</t>
    </rPh>
    <rPh sb="3" eb="7">
      <t>コ</t>
    </rPh>
    <rPh sb="8" eb="9">
      <t>ネン</t>
    </rPh>
    <phoneticPr fontId="6"/>
  </si>
  <si>
    <t>博士・後期課程1年</t>
    <rPh sb="0" eb="2">
      <t>ハ</t>
    </rPh>
    <rPh sb="3" eb="7">
      <t>コ</t>
    </rPh>
    <rPh sb="8" eb="9">
      <t>ネン</t>
    </rPh>
    <phoneticPr fontId="6"/>
  </si>
  <si>
    <t>修士・前期課程2年</t>
    <rPh sb="0" eb="2">
      <t>シ</t>
    </rPh>
    <rPh sb="3" eb="7">
      <t>ゼ</t>
    </rPh>
    <rPh sb="8" eb="9">
      <t>ネン</t>
    </rPh>
    <phoneticPr fontId="6"/>
  </si>
  <si>
    <t>修士・前期課程1年</t>
    <rPh sb="0" eb="2">
      <t>シ</t>
    </rPh>
    <rPh sb="3" eb="7">
      <t>ゼ</t>
    </rPh>
    <rPh sb="8" eb="9">
      <t>ネン</t>
    </rPh>
    <phoneticPr fontId="6"/>
  </si>
  <si>
    <t>学部6年（医学科）</t>
    <rPh sb="0" eb="2">
      <t>ガクブ</t>
    </rPh>
    <rPh sb="3" eb="4">
      <t>ネン</t>
    </rPh>
    <rPh sb="5" eb="6">
      <t>イ</t>
    </rPh>
    <rPh sb="6" eb="8">
      <t>ガッカ</t>
    </rPh>
    <phoneticPr fontId="6"/>
  </si>
  <si>
    <t>学部5年（医学科）</t>
    <rPh sb="0" eb="2">
      <t>ガクブ</t>
    </rPh>
    <rPh sb="3" eb="4">
      <t>ネン</t>
    </rPh>
    <rPh sb="5" eb="6">
      <t>イ</t>
    </rPh>
    <rPh sb="6" eb="8">
      <t>ガッカ</t>
    </rPh>
    <phoneticPr fontId="6"/>
  </si>
  <si>
    <t>学部4年</t>
    <rPh sb="0" eb="2">
      <t>ガクブ</t>
    </rPh>
    <rPh sb="3" eb="4">
      <t>ネン</t>
    </rPh>
    <phoneticPr fontId="6"/>
  </si>
  <si>
    <t>学部3年</t>
    <rPh sb="0" eb="2">
      <t>ガクブ</t>
    </rPh>
    <rPh sb="3" eb="4">
      <t>ネン</t>
    </rPh>
    <phoneticPr fontId="6"/>
  </si>
  <si>
    <t>学部2年</t>
    <rPh sb="0" eb="2">
      <t>ガクブ</t>
    </rPh>
    <rPh sb="3" eb="4">
      <t>ネン</t>
    </rPh>
    <phoneticPr fontId="6"/>
  </si>
  <si>
    <t>学部1年</t>
    <rPh sb="0" eb="2">
      <t>ガクブ</t>
    </rPh>
    <rPh sb="3" eb="4">
      <t>ネン</t>
    </rPh>
    <phoneticPr fontId="6"/>
  </si>
  <si>
    <t>科学技術イノベーション研究科</t>
    <rPh sb="0" eb="14">
      <t>カ</t>
    </rPh>
    <phoneticPr fontId="6"/>
  </si>
  <si>
    <t>国際協力研究科</t>
    <rPh sb="0" eb="7">
      <t>コ</t>
    </rPh>
    <phoneticPr fontId="6"/>
  </si>
  <si>
    <t>海事科学研究科</t>
    <rPh sb="0" eb="7">
      <t>カ</t>
    </rPh>
    <phoneticPr fontId="6"/>
  </si>
  <si>
    <t>農学研究科</t>
    <rPh sb="0" eb="5">
      <t>ノ</t>
    </rPh>
    <phoneticPr fontId="6"/>
  </si>
  <si>
    <t>システム情報学研究科</t>
    <phoneticPr fontId="6"/>
  </si>
  <si>
    <t>工学研究科</t>
    <rPh sb="0" eb="5">
      <t>コ</t>
    </rPh>
    <phoneticPr fontId="6"/>
  </si>
  <si>
    <t>保健学研究科</t>
    <rPh sb="0" eb="6">
      <t>ホ</t>
    </rPh>
    <phoneticPr fontId="6"/>
  </si>
  <si>
    <t>医学研究科</t>
    <rPh sb="0" eb="5">
      <t>イ</t>
    </rPh>
    <phoneticPr fontId="6"/>
  </si>
  <si>
    <t>理学研究科</t>
    <rPh sb="0" eb="5">
      <t>リ</t>
    </rPh>
    <phoneticPr fontId="6"/>
  </si>
  <si>
    <t>経営学研究科</t>
    <rPh sb="0" eb="6">
      <t>ケ</t>
    </rPh>
    <phoneticPr fontId="6"/>
  </si>
  <si>
    <t>経済学研究科</t>
    <rPh sb="0" eb="6">
      <t>ケ</t>
    </rPh>
    <phoneticPr fontId="6"/>
  </si>
  <si>
    <t>法学研究科</t>
    <rPh sb="0" eb="5">
      <t>ホ</t>
    </rPh>
    <phoneticPr fontId="6"/>
  </si>
  <si>
    <t>人間発達環境学研究科</t>
    <rPh sb="0" eb="10">
      <t>ニ</t>
    </rPh>
    <phoneticPr fontId="6"/>
  </si>
  <si>
    <t>国際文化学研究科</t>
    <rPh sb="0" eb="8">
      <t>コ</t>
    </rPh>
    <phoneticPr fontId="6"/>
  </si>
  <si>
    <t>人文学研究科</t>
    <rPh sb="0" eb="6">
      <t>ジ</t>
    </rPh>
    <phoneticPr fontId="6"/>
  </si>
  <si>
    <t>海事科学部</t>
    <rPh sb="0" eb="5">
      <t>カ</t>
    </rPh>
    <phoneticPr fontId="6"/>
  </si>
  <si>
    <t>農学部</t>
    <rPh sb="0" eb="3">
      <t>ノ</t>
    </rPh>
    <phoneticPr fontId="6"/>
  </si>
  <si>
    <t>工学部</t>
    <rPh sb="0" eb="3">
      <t>コ</t>
    </rPh>
    <phoneticPr fontId="6"/>
  </si>
  <si>
    <t>医学部保健学科</t>
    <rPh sb="0" eb="7">
      <t>イ</t>
    </rPh>
    <phoneticPr fontId="6"/>
  </si>
  <si>
    <t>医学部医学科</t>
    <rPh sb="0" eb="6">
      <t>イ</t>
    </rPh>
    <phoneticPr fontId="6"/>
  </si>
  <si>
    <t>理学部</t>
    <rPh sb="0" eb="3">
      <t>リ</t>
    </rPh>
    <phoneticPr fontId="6"/>
  </si>
  <si>
    <t>経営学部</t>
    <rPh sb="0" eb="4">
      <t>ケ</t>
    </rPh>
    <phoneticPr fontId="6"/>
  </si>
  <si>
    <t>経済学部</t>
    <rPh sb="0" eb="4">
      <t>ケ</t>
    </rPh>
    <phoneticPr fontId="6"/>
  </si>
  <si>
    <t>法学部</t>
    <rPh sb="0" eb="3">
      <t>ホ</t>
    </rPh>
    <phoneticPr fontId="6"/>
  </si>
  <si>
    <t>国際人間科学部</t>
    <rPh sb="0" eb="7">
      <t>コ</t>
    </rPh>
    <phoneticPr fontId="6"/>
  </si>
  <si>
    <t>文学部</t>
    <rPh sb="0" eb="3">
      <t>ブ</t>
    </rPh>
    <phoneticPr fontId="6"/>
  </si>
  <si>
    <t>その他
応募条件</t>
    <rPh sb="2" eb="3">
      <t>タ</t>
    </rPh>
    <rPh sb="4" eb="6">
      <t>オウボ</t>
    </rPh>
    <rPh sb="6" eb="8">
      <t>ジョウケン</t>
    </rPh>
    <phoneticPr fontId="6"/>
  </si>
  <si>
    <t>出身地制限等</t>
    <rPh sb="0" eb="3">
      <t>シュッシンチ</t>
    </rPh>
    <rPh sb="3" eb="5">
      <t>セイゲン</t>
    </rPh>
    <rPh sb="5" eb="6">
      <t>ナド</t>
    </rPh>
    <phoneticPr fontId="6"/>
  </si>
  <si>
    <t>就労制限</t>
    <rPh sb="0" eb="2">
      <t>シュウロウ</t>
    </rPh>
    <rPh sb="2" eb="4">
      <t>セイゲン</t>
    </rPh>
    <phoneticPr fontId="6"/>
  </si>
  <si>
    <t>年齢制限等</t>
    <rPh sb="0" eb="2">
      <t>ネンレイ</t>
    </rPh>
    <rPh sb="2" eb="4">
      <t>セイゲン</t>
    </rPh>
    <rPh sb="4" eb="5">
      <t>ナド</t>
    </rPh>
    <phoneticPr fontId="6"/>
  </si>
  <si>
    <t>その他併給条件</t>
    <rPh sb="2" eb="3">
      <t>タ</t>
    </rPh>
    <rPh sb="3" eb="5">
      <t>ヘイキュウ</t>
    </rPh>
    <rPh sb="5" eb="7">
      <t>ジョウケン</t>
    </rPh>
    <phoneticPr fontId="6"/>
  </si>
  <si>
    <t>留学目的奨学金
(貸与型)
併給可否</t>
    <rPh sb="0" eb="2">
      <t>リュウガク</t>
    </rPh>
    <rPh sb="2" eb="4">
      <t>モクテキ</t>
    </rPh>
    <rPh sb="4" eb="7">
      <t>シ</t>
    </rPh>
    <rPh sb="9" eb="11">
      <t>タイヨ</t>
    </rPh>
    <rPh sb="11" eb="12">
      <t>ガタ</t>
    </rPh>
    <rPh sb="14" eb="16">
      <t>ヘイキュウ</t>
    </rPh>
    <rPh sb="16" eb="18">
      <t>カヒ</t>
    </rPh>
    <phoneticPr fontId="6"/>
  </si>
  <si>
    <t>留学目的奨学金
(給付型)
併給可否</t>
    <rPh sb="0" eb="2">
      <t>リュウガク</t>
    </rPh>
    <rPh sb="2" eb="4">
      <t>モクテキ</t>
    </rPh>
    <rPh sb="4" eb="7">
      <t>シ</t>
    </rPh>
    <rPh sb="9" eb="11">
      <t>キュウフ</t>
    </rPh>
    <rPh sb="11" eb="12">
      <t>ガタ</t>
    </rPh>
    <rPh sb="14" eb="16">
      <t>ヘイキュウ</t>
    </rPh>
    <rPh sb="16" eb="18">
      <t>カヒ</t>
    </rPh>
    <phoneticPr fontId="6"/>
  </si>
  <si>
    <t>他民間財団
(貸与型)
併給可否</t>
    <rPh sb="0" eb="1">
      <t>タ</t>
    </rPh>
    <rPh sb="1" eb="3">
      <t>ミンカン</t>
    </rPh>
    <rPh sb="3" eb="5">
      <t>ザイダン</t>
    </rPh>
    <rPh sb="7" eb="9">
      <t>タイヨ</t>
    </rPh>
    <rPh sb="9" eb="10">
      <t>ガタ</t>
    </rPh>
    <rPh sb="12" eb="14">
      <t>ヘイキュウ</t>
    </rPh>
    <rPh sb="14" eb="16">
      <t>カヒ</t>
    </rPh>
    <phoneticPr fontId="6"/>
  </si>
  <si>
    <t>他民間財団
(給付型)
併給可否</t>
    <rPh sb="0" eb="1">
      <t>タ</t>
    </rPh>
    <rPh sb="1" eb="3">
      <t>ミンカン</t>
    </rPh>
    <rPh sb="3" eb="5">
      <t>ザイダン</t>
    </rPh>
    <rPh sb="7" eb="9">
      <t>キュウフ</t>
    </rPh>
    <rPh sb="9" eb="10">
      <t>ガタ</t>
    </rPh>
    <rPh sb="12" eb="14">
      <t>ヘイキュウ</t>
    </rPh>
    <rPh sb="14" eb="16">
      <t>カヒ</t>
    </rPh>
    <phoneticPr fontId="6"/>
  </si>
  <si>
    <t>大学独自の奨学金
(給付型)
併給可否</t>
    <rPh sb="0" eb="2">
      <t>ダイガク</t>
    </rPh>
    <rPh sb="2" eb="4">
      <t>ドクジ</t>
    </rPh>
    <rPh sb="5" eb="8">
      <t>シ</t>
    </rPh>
    <rPh sb="10" eb="13">
      <t>キュウフガタ</t>
    </rPh>
    <rPh sb="15" eb="17">
      <t>ヘイキュウ</t>
    </rPh>
    <rPh sb="17" eb="19">
      <t>カヒ</t>
    </rPh>
    <phoneticPr fontId="6"/>
  </si>
  <si>
    <t>JASSO
(貸与型)
併給可否</t>
    <rPh sb="7" eb="10">
      <t>タイヨガタ</t>
    </rPh>
    <rPh sb="12" eb="14">
      <t>ヘイキュウ</t>
    </rPh>
    <rPh sb="14" eb="16">
      <t>カヒ</t>
    </rPh>
    <phoneticPr fontId="6"/>
  </si>
  <si>
    <t>JASSO
(給付型)
併給可否</t>
    <rPh sb="7" eb="10">
      <t>キュウフガタ</t>
    </rPh>
    <rPh sb="12" eb="14">
      <t>ヘイキュウ</t>
    </rPh>
    <rPh sb="14" eb="16">
      <t>カヒ</t>
    </rPh>
    <phoneticPr fontId="6"/>
  </si>
  <si>
    <t>授業料
相当額
支給有無</t>
    <rPh sb="0" eb="2">
      <t>ジュギョウ</t>
    </rPh>
    <rPh sb="2" eb="3">
      <t>リョウ</t>
    </rPh>
    <rPh sb="4" eb="6">
      <t>ソウトウ</t>
    </rPh>
    <rPh sb="6" eb="7">
      <t>ガク</t>
    </rPh>
    <rPh sb="8" eb="10">
      <t>シキュウ</t>
    </rPh>
    <rPh sb="10" eb="12">
      <t>ウム</t>
    </rPh>
    <phoneticPr fontId="6"/>
  </si>
  <si>
    <t>貸与月額
（又は
年額）</t>
    <rPh sb="0" eb="2">
      <t>タイヨ</t>
    </rPh>
    <phoneticPr fontId="6"/>
  </si>
  <si>
    <t>給付・
貸与・
併用の別</t>
    <rPh sb="0" eb="2">
      <t>キュウフ</t>
    </rPh>
    <rPh sb="4" eb="6">
      <t>タイヨ</t>
    </rPh>
    <rPh sb="8" eb="10">
      <t>ヘイヨウ</t>
    </rPh>
    <rPh sb="11" eb="12">
      <t>ベツ</t>
    </rPh>
    <phoneticPr fontId="6"/>
  </si>
  <si>
    <t>募集学年</t>
    <rPh sb="0" eb="2">
      <t>ボシュウ</t>
    </rPh>
    <rPh sb="2" eb="4">
      <t>ガクネン</t>
    </rPh>
    <phoneticPr fontId="6"/>
  </si>
  <si>
    <t>財団・奨学金名</t>
    <rPh sb="0" eb="2">
      <t>ザイダン</t>
    </rPh>
    <rPh sb="3" eb="6">
      <t>ショウガクキン</t>
    </rPh>
    <rPh sb="6" eb="7">
      <t>メイ</t>
    </rPh>
    <phoneticPr fontId="6"/>
  </si>
  <si>
    <t>区分</t>
    <rPh sb="0" eb="2">
      <t>クブン</t>
    </rPh>
    <phoneticPr fontId="6"/>
  </si>
  <si>
    <t>応募できる学部・研究科（目安・絞り込み用）</t>
    <rPh sb="0" eb="2">
      <t>オウボ</t>
    </rPh>
    <rPh sb="5" eb="7">
      <t>ガクブ</t>
    </rPh>
    <rPh sb="8" eb="11">
      <t>ケ</t>
    </rPh>
    <rPh sb="12" eb="14">
      <t>メヤス</t>
    </rPh>
    <rPh sb="15" eb="16">
      <t>シボ</t>
    </rPh>
    <rPh sb="17" eb="18">
      <t>コ</t>
    </rPh>
    <rPh sb="19" eb="20">
      <t>ヨウ</t>
    </rPh>
    <phoneticPr fontId="6"/>
  </si>
  <si>
    <t>財団名</t>
    <rPh sb="0" eb="2">
      <t>ザイダン</t>
    </rPh>
    <rPh sb="2" eb="3">
      <t>メイ</t>
    </rPh>
    <phoneticPr fontId="1"/>
  </si>
  <si>
    <r>
      <t xml:space="preserve">支給方法
</t>
    </r>
    <r>
      <rPr>
        <sz val="11"/>
        <color theme="1"/>
        <rFont val="游ゴシック"/>
        <family val="3"/>
        <charset val="128"/>
        <scheme val="minor"/>
      </rPr>
      <t>（月額・
年額）</t>
    </r>
    <rPh sb="0" eb="2">
      <t>シキュウ</t>
    </rPh>
    <rPh sb="2" eb="4">
      <t>ホウホウ</t>
    </rPh>
    <rPh sb="6" eb="7">
      <t>ツキ</t>
    </rPh>
    <rPh sb="7" eb="8">
      <t>ガク</t>
    </rPh>
    <rPh sb="10" eb="12">
      <t>ネンガク</t>
    </rPh>
    <phoneticPr fontId="6"/>
  </si>
  <si>
    <r>
      <t xml:space="preserve">給付月額
</t>
    </r>
    <r>
      <rPr>
        <sz val="11"/>
        <color theme="1"/>
        <rFont val="游ゴシック"/>
        <family val="3"/>
        <charset val="128"/>
        <scheme val="minor"/>
      </rPr>
      <t>（又は
年額）</t>
    </r>
    <rPh sb="0" eb="2">
      <t>キュウフ</t>
    </rPh>
    <rPh sb="2" eb="4">
      <t>ゲツガク</t>
    </rPh>
    <rPh sb="6" eb="7">
      <t>マタ</t>
    </rPh>
    <rPh sb="9" eb="11">
      <t>ネンガク</t>
    </rPh>
    <phoneticPr fontId="6"/>
  </si>
  <si>
    <r>
      <t xml:space="preserve">（採用時等）
</t>
    </r>
    <r>
      <rPr>
        <sz val="11"/>
        <color theme="1"/>
        <rFont val="游ゴシック"/>
        <family val="3"/>
        <charset val="128"/>
        <scheme val="minor"/>
      </rPr>
      <t>一時金
有無</t>
    </r>
    <rPh sb="1" eb="4">
      <t>サイヨウジ</t>
    </rPh>
    <rPh sb="4" eb="5">
      <t>ナド</t>
    </rPh>
    <rPh sb="7" eb="10">
      <t>イチジキン</t>
    </rPh>
    <rPh sb="11" eb="13">
      <t>ウム</t>
    </rPh>
    <phoneticPr fontId="6"/>
  </si>
  <si>
    <t>Ａ　大学選考推薦</t>
  </si>
  <si>
    <t>募集学部・研究科</t>
    <rPh sb="0" eb="2">
      <t>ボシュウ</t>
    </rPh>
    <rPh sb="2" eb="4">
      <t>ガクブ</t>
    </rPh>
    <rPh sb="5" eb="8">
      <t>ケンキュウカ</t>
    </rPh>
    <phoneticPr fontId="6"/>
  </si>
  <si>
    <t>2020
推薦依頼人数</t>
    <rPh sb="5" eb="7">
      <t>スイセン</t>
    </rPh>
    <rPh sb="7" eb="9">
      <t>イライ</t>
    </rPh>
    <rPh sb="9" eb="11">
      <t>ニンズウ</t>
    </rPh>
    <phoneticPr fontId="6"/>
  </si>
  <si>
    <t>併給不可（JASSO、神戸大学基金は可）</t>
  </si>
  <si>
    <t>－</t>
  </si>
  <si>
    <t>世帯収入800万円未満又は事業所得360万円未満</t>
  </si>
  <si>
    <t>整理番号</t>
    <rPh sb="0" eb="2">
      <t>セイリ</t>
    </rPh>
    <rPh sb="2" eb="4">
      <t>バンゴウ</t>
    </rPh>
    <phoneticPr fontId="6"/>
  </si>
  <si>
    <t>学年・課程</t>
    <rPh sb="0" eb="2">
      <t>ガクネン</t>
    </rPh>
    <rPh sb="3" eb="5">
      <t>カテイ</t>
    </rPh>
    <phoneticPr fontId="1"/>
  </si>
  <si>
    <t>民間奨学財団大学選考推薦（A区分）団体一覧</t>
    <phoneticPr fontId="1"/>
  </si>
  <si>
    <t>文学部</t>
    <rPh sb="0" eb="3">
      <t>ブンガクブ</t>
    </rPh>
    <phoneticPr fontId="1"/>
  </si>
  <si>
    <t>国際人間科学部</t>
    <rPh sb="0" eb="7">
      <t>コ</t>
    </rPh>
    <phoneticPr fontId="1"/>
  </si>
  <si>
    <t>法学部</t>
    <rPh sb="0" eb="3">
      <t>ホ</t>
    </rPh>
    <phoneticPr fontId="1"/>
  </si>
  <si>
    <t>経済学部</t>
    <rPh sb="0" eb="4">
      <t>ケ</t>
    </rPh>
    <phoneticPr fontId="1"/>
  </si>
  <si>
    <t>経営学部</t>
    <rPh sb="0" eb="4">
      <t>ケ</t>
    </rPh>
    <phoneticPr fontId="1"/>
  </si>
  <si>
    <t>理学部</t>
    <rPh sb="0" eb="3">
      <t>リ</t>
    </rPh>
    <phoneticPr fontId="1"/>
  </si>
  <si>
    <t>医学部医学科</t>
    <rPh sb="0" eb="6">
      <t>イ</t>
    </rPh>
    <phoneticPr fontId="1"/>
  </si>
  <si>
    <t>医学部保健学科</t>
    <rPh sb="0" eb="7">
      <t>イ</t>
    </rPh>
    <phoneticPr fontId="1"/>
  </si>
  <si>
    <t>工学部</t>
    <rPh sb="0" eb="3">
      <t>コ</t>
    </rPh>
    <phoneticPr fontId="1"/>
  </si>
  <si>
    <t>農学部</t>
    <rPh sb="0" eb="3">
      <t>ノ</t>
    </rPh>
    <phoneticPr fontId="1"/>
  </si>
  <si>
    <t>海事科学部</t>
    <rPh sb="0" eb="5">
      <t>カ</t>
    </rPh>
    <phoneticPr fontId="1"/>
  </si>
  <si>
    <t>人文学研究科</t>
    <rPh sb="0" eb="6">
      <t>ジ</t>
    </rPh>
    <phoneticPr fontId="1"/>
  </si>
  <si>
    <t>国際文化学研究科</t>
    <rPh sb="0" eb="8">
      <t>コ</t>
    </rPh>
    <phoneticPr fontId="1"/>
  </si>
  <si>
    <t>人間発達環境学研究科</t>
    <rPh sb="0" eb="10">
      <t>ニ</t>
    </rPh>
    <phoneticPr fontId="1"/>
  </si>
  <si>
    <t>法学研究科</t>
    <rPh sb="0" eb="5">
      <t>ホ</t>
    </rPh>
    <phoneticPr fontId="1"/>
  </si>
  <si>
    <t>経済学研究科</t>
    <rPh sb="0" eb="6">
      <t>ケ</t>
    </rPh>
    <phoneticPr fontId="1"/>
  </si>
  <si>
    <t>経営学研究科</t>
    <rPh sb="0" eb="6">
      <t>ケ</t>
    </rPh>
    <phoneticPr fontId="1"/>
  </si>
  <si>
    <t>理学研究科</t>
    <rPh sb="0" eb="5">
      <t>リ</t>
    </rPh>
    <phoneticPr fontId="1"/>
  </si>
  <si>
    <t>医学研究科</t>
    <rPh sb="0" eb="5">
      <t>イ</t>
    </rPh>
    <phoneticPr fontId="1"/>
  </si>
  <si>
    <t>保健学研究科</t>
    <rPh sb="0" eb="6">
      <t>ホ</t>
    </rPh>
    <phoneticPr fontId="1"/>
  </si>
  <si>
    <t>工学研究科</t>
    <rPh sb="0" eb="5">
      <t>コ</t>
    </rPh>
    <phoneticPr fontId="1"/>
  </si>
  <si>
    <t>システム情報学研究科</t>
    <phoneticPr fontId="1"/>
  </si>
  <si>
    <t>農学研究科</t>
    <rPh sb="0" eb="5">
      <t>ノ</t>
    </rPh>
    <phoneticPr fontId="1"/>
  </si>
  <si>
    <t>海事科学研究科</t>
    <rPh sb="0" eb="7">
      <t>カ</t>
    </rPh>
    <phoneticPr fontId="1"/>
  </si>
  <si>
    <t>国際協力研究科</t>
    <rPh sb="0" eb="7">
      <t>コ</t>
    </rPh>
    <phoneticPr fontId="1"/>
  </si>
  <si>
    <t>科学技術イノベーション研究科</t>
    <rPh sb="0" eb="14">
      <t>カ</t>
    </rPh>
    <phoneticPr fontId="1"/>
  </si>
  <si>
    <t>法学研究科（法科大学院）</t>
    <rPh sb="0" eb="5">
      <t>ホ</t>
    </rPh>
    <rPh sb="6" eb="11">
      <t>ホウカダイガクイン</t>
    </rPh>
    <phoneticPr fontId="1"/>
  </si>
  <si>
    <t>R5</t>
    <phoneticPr fontId="1"/>
  </si>
  <si>
    <t>希望奨学財団</t>
    <rPh sb="0" eb="2">
      <t>キボウ</t>
    </rPh>
    <rPh sb="2" eb="4">
      <t>ショウガク</t>
    </rPh>
    <rPh sb="4" eb="6">
      <t>ザイダン</t>
    </rPh>
    <phoneticPr fontId="1"/>
  </si>
  <si>
    <t>する</t>
  </si>
  <si>
    <t>吉田育英会&lt;ドクター21&gt;
【2021年度予約採用】※受付終了</t>
  </si>
  <si>
    <t>2名（全国で5名程度）</t>
  </si>
  <si>
    <t>2020年4月に大学院博士前期課程に在学し、2020年10月又は2021年4月に博士後期課程に進学予定の者</t>
  </si>
  <si>
    <t>博士後期課程（医学研究科を除く）で自然科学系分野を専攻する者</t>
  </si>
  <si>
    <t>200,000円</t>
  </si>
  <si>
    <t/>
  </si>
  <si>
    <t>有　入学料・授業料相当額（全額）、国内の学会等参加費（年間40万円まで）</t>
  </si>
  <si>
    <t>有　海外研究活動支援金100万円以内の実費（国際学会への参加、短期留学、研修参加費、交通費、宿泊費、学会参加費等）</t>
  </si>
  <si>
    <t>30歳未満</t>
  </si>
  <si>
    <t>家計基準なし</t>
  </si>
  <si>
    <t>吉田育英会&lt;マスター21&gt;
【2021年度予約採用】※受付終了</t>
  </si>
  <si>
    <t>1名（全国で15名程度）</t>
  </si>
  <si>
    <t>2020年4月に学部4年次に在学し、2020年10月又は2021年4月に大学院博士前期課程に進学予定の者</t>
  </si>
  <si>
    <t>博士前期課程で自然科学系分野を専攻する者</t>
  </si>
  <si>
    <t>80,000円</t>
  </si>
  <si>
    <t>有　入学料・授業料相当額（全額）</t>
  </si>
  <si>
    <t>有　海外研究活動支援金50万円以内の実費（国際学会への参加、短期留学、研修参加費、交通費、宿泊費、学会参加費等）</t>
  </si>
  <si>
    <t>27歳未満</t>
  </si>
  <si>
    <t>林レオロジー記念財団
【2021年度予約採用】※受付終了</t>
  </si>
  <si>
    <t>各学部・研究科毎に2名程度
（全国で学部20名、大学院25名程度）</t>
  </si>
  <si>
    <t>2021年4月に学部３、４年次、大学院博士前期課程1、2年次に進学・進級予定の者</t>
  </si>
  <si>
    <t>設計工学・ロボット工学・AI技術・IT技術・制御工学を志す工学・理学系統、もしくは「食品産業に関する」農学・生命科学系統の学部生・大学院生</t>
  </si>
  <si>
    <t>学部生：30,000円
博士前期課程：50,000円</t>
  </si>
  <si>
    <t>ソフトバンクAI人材育成奨学金
【2021年度予約採用】※受付終了</t>
  </si>
  <si>
    <t>3名</t>
  </si>
  <si>
    <t>2021年4月に大学院博士前期課程に進学予定の者</t>
  </si>
  <si>
    <t>人工知能（AI）分野（情報工学、情報科学、統計学等）の学習・研究に取り組む者。</t>
  </si>
  <si>
    <t>有　7月に40000円</t>
  </si>
  <si>
    <t>28歳未満(2021年9月30日時点)</t>
  </si>
  <si>
    <t>・インターンシップ（2021年7～9月頃に実施予定）への応募、参加が可能な者。
・申請希望者は、まず、学内選考（Ａ区分）の申請要項を入手し、大学締切までに申請を行うこと。</t>
  </si>
  <si>
    <t>藤井国際奨学財団
【2021年度予約採用】※受付終了</t>
  </si>
  <si>
    <t>1名</t>
  </si>
  <si>
    <t>2021年4月に、学部3、4年次に進級予定の者</t>
  </si>
  <si>
    <t>経済学部、経営学部、理学部、工学部</t>
  </si>
  <si>
    <t>30,000円</t>
  </si>
  <si>
    <t>JASSO・地方自治体奨学金との併給可</t>
  </si>
  <si>
    <t>25歳以下（2021年3月31日時点）</t>
  </si>
  <si>
    <t>旭硝子財団</t>
  </si>
  <si>
    <t>4名</t>
  </si>
  <si>
    <t>博士課程前期1年生・博士課程後期１年生</t>
  </si>
  <si>
    <t>人文・社会科学系、自然科学系（医学、保健学研究科を除く全研究科）</t>
  </si>
  <si>
    <t>博士前期課程：75,000円
博士後期課程：100,000円</t>
  </si>
  <si>
    <t>博士後期課程学生については、他機関より月額10万円を超える給付奨学金を受けていないこと（前期課程学生については、併給制限なし）</t>
  </si>
  <si>
    <t>社会人原則不可（収入月額10万以下）</t>
  </si>
  <si>
    <t>・博士後期課程学生については、他機関より月額10万円を超える給付奨学金を受けていないこと（前期課程学生については、併給制限なし）
・採用された場合は、7月15日（水）に開催する奨学金授与式に出席できること</t>
  </si>
  <si>
    <t>井植記念会</t>
  </si>
  <si>
    <t>博士後期課程</t>
  </si>
  <si>
    <t>理学・工学・システム情報学・農学・海事科学・医学研究科</t>
  </si>
  <si>
    <t>50,000円</t>
  </si>
  <si>
    <t>出光興産（生産技術）奨学金</t>
  </si>
  <si>
    <t>1名（全国で3名程度）</t>
  </si>
  <si>
    <t>博士前期課程1年生</t>
  </si>
  <si>
    <t>化学工学等のプロセス技術分野を専攻する者</t>
  </si>
  <si>
    <t>貸与型以外の奨学金との併給不可</t>
  </si>
  <si>
    <t>伊藤忠兵衛基金</t>
  </si>
  <si>
    <t>博士後期課程1年生</t>
  </si>
  <si>
    <t>全研究科</t>
  </si>
  <si>
    <t>500,000円</t>
  </si>
  <si>
    <t>大林財団</t>
  </si>
  <si>
    <t>2名（全国で20名程度）</t>
  </si>
  <si>
    <t>学部2年生</t>
  </si>
  <si>
    <t>都市に関連する分野の実業、実務又は学術研究に将来従事しようとする者（学部、専攻は不問）</t>
  </si>
  <si>
    <t>海外留学給付型奨学金との併給は、JASSO及び大学が実施する奨学金のみ可</t>
  </si>
  <si>
    <t>22歳以下</t>
  </si>
  <si>
    <t>就業経験のない者（アルバイト除く）</t>
  </si>
  <si>
    <t>世帯年収800万円未満</t>
  </si>
  <si>
    <t>海堀奨学会</t>
  </si>
  <si>
    <t>学部3年生</t>
  </si>
  <si>
    <t>法学部、経済学部、経営学部</t>
  </si>
  <si>
    <t xml:space="preserve">25,000円
</t>
  </si>
  <si>
    <t>現住所が大阪府の者</t>
  </si>
  <si>
    <t>JASSO第一種の家計基準を満たす者
修業年限で取得した全単位数のうち、80点以上の評価を受けた単位数の合計が全単位数の60％を占めること（目安）</t>
  </si>
  <si>
    <t>花王佑啓奨学金</t>
  </si>
  <si>
    <t>1名（全国で７名程度）</t>
  </si>
  <si>
    <t>固体表面、固液界面、触媒、超微粒子、コロイド、分子集合体、ナノマテリアルなどにおける新規な作成法、計測法、新規物性発現、機能創設、デバイス展開などの界面と表面の科学に関する研究を行う者</t>
  </si>
  <si>
    <t>他の給付奨学金との併給不可
ただし、授業料免除及び大学独自の給付奨学金との併給は可</t>
  </si>
  <si>
    <t>満30歳以下</t>
  </si>
  <si>
    <t>樫山奨学財団</t>
  </si>
  <si>
    <t>学部1年生</t>
  </si>
  <si>
    <t>医学部医学科を除く全学部（給付が4年上限のため）</t>
  </si>
  <si>
    <t>40,000円</t>
  </si>
  <si>
    <t>・2020年度については、JASSO給付奨学金との併給可
・他の民間奨学財団の給付奨学金との併給不可</t>
  </si>
  <si>
    <t>・既卒者（いわゆる学士入学者）は応募不可
・2020年度については、JASSO給付奨学金との併給可
・他の民間奨学財団の給付奨学金との併給不可
・採用された場合は、6月28日（日）に実施する新入生歓迎オリエンテーションに参加できること</t>
  </si>
  <si>
    <t>川村育英会</t>
  </si>
  <si>
    <t>学部2年生1名、大学院博士前期課程1名</t>
  </si>
  <si>
    <t>学部2年生、博士前期課程１年生</t>
  </si>
  <si>
    <t>化学系、機械工学、電気電子工学を専攻している者</t>
  </si>
  <si>
    <t>学部生：30,000円
博士前期課程：60,000円</t>
  </si>
  <si>
    <t>生計を一にする家族の年間収入（祖父母の年金は除く）が500万円以下
80点以上の評価項目の成績が50％以上</t>
  </si>
  <si>
    <t>木下記念事業団</t>
  </si>
  <si>
    <t>学部2～4年生</t>
  </si>
  <si>
    <t>全学部</t>
  </si>
  <si>
    <t>併給不可</t>
  </si>
  <si>
    <t>25歳未満で未婚の者</t>
  </si>
  <si>
    <t>木下記念事業団の寮生を除く</t>
  </si>
  <si>
    <t>呉羽育英会（東洋紡）奨学金</t>
  </si>
  <si>
    <t>学部生、博士前期課程</t>
  </si>
  <si>
    <t>全学部・研究科</t>
  </si>
  <si>
    <t>20,000円</t>
  </si>
  <si>
    <t>本奨学金に採用された場合、他の奨学金の受給を目的として辞退することはできない。</t>
  </si>
  <si>
    <t>鴻池奨学財団</t>
  </si>
  <si>
    <t>学部2～4年生（医学科5.6年生）、大学院博士前期課程、博士後期課程</t>
  </si>
  <si>
    <t>24,000円</t>
  </si>
  <si>
    <t>小森記念財団</t>
  </si>
  <si>
    <t>日本国籍を有する者</t>
  </si>
  <si>
    <t>調査書の学業成績評定平均値4.3以上</t>
  </si>
  <si>
    <t>近藤記念財団</t>
  </si>
  <si>
    <t>学部1年生、博士前期課程1年生</t>
  </si>
  <si>
    <t>学部生：40,000円
博士前期課程：60,000円</t>
  </si>
  <si>
    <t>春秋育英会</t>
  </si>
  <si>
    <t>2名</t>
  </si>
  <si>
    <t>学部生</t>
  </si>
  <si>
    <t>10,000円</t>
  </si>
  <si>
    <t>卒業時年齢26歳以下</t>
  </si>
  <si>
    <t>外国人留学生不可</t>
  </si>
  <si>
    <t>世帯年収800万円以下</t>
  </si>
  <si>
    <t>住友電工グループ社会貢献基金</t>
  </si>
  <si>
    <t>理工系</t>
  </si>
  <si>
    <t>住吉学園奨学金</t>
  </si>
  <si>
    <t>各学年1名</t>
  </si>
  <si>
    <t>神戸市東灘区住吉地域に在住し、下記の指定学校を卒業した者</t>
  </si>
  <si>
    <t>世帯収入550万円以下
【指定小学校・中学校】
小学校：住吉小学校、又は渦が森小学校
中学校：住吉中学校</t>
  </si>
  <si>
    <t>大学女性協会（一般・社会福祉・安井医学）</t>
  </si>
  <si>
    <t>一般、社会福祉、安井医学　各1名</t>
  </si>
  <si>
    <t>一般、安井医学：大学院在籍1年以上
社会福祉：学部、大学院に在籍1年以上</t>
  </si>
  <si>
    <t>一般、社会福祉：全学部・研究科
安井医学：医学部医学科、医学研究科</t>
  </si>
  <si>
    <t>一般：20万円
社会福祉：学部生10万円・大学院生20万円
安井医学：30万円</t>
  </si>
  <si>
    <t>各奨学金とも支給は一回限り。
過去に大学女性協会の奨学金を受けた者を除く。
社会福祉区分で応募する場合は、支援対象が障碍者手帳の交付を受けていること。</t>
  </si>
  <si>
    <t>大東育英会</t>
  </si>
  <si>
    <t>保護者が大阪府下に住所を有する者</t>
  </si>
  <si>
    <t>世帯年収300万円以下</t>
  </si>
  <si>
    <t>瀧川奨学財団</t>
  </si>
  <si>
    <t>学部生1名、大学院生1名(2名中1名は留学生交流課に依頼)</t>
  </si>
  <si>
    <t>学部文系25,000円
学部理系28,000円
大学院文系30,000円
大学院理系33,000円</t>
  </si>
  <si>
    <t>兵庫県出身者</t>
  </si>
  <si>
    <t>竹中育英会</t>
  </si>
  <si>
    <t>・JASSO給付奨学金との併給可。他民間財団奨学金との併給不可。</t>
  </si>
  <si>
    <t>・世帯年収（年金収入含む）800万円未満
・学力要件あり
・JASSO給付奨学金との併給可。他民間財団奨学金との併給不可。</t>
  </si>
  <si>
    <t>学部生、大学院生（博士前期課程、博士後期課程、専門職大学院）</t>
  </si>
  <si>
    <t>大学から推薦された場合は、6月13日（土）に実施する面接懇談会に出席できること</t>
  </si>
  <si>
    <t>同盟育成会（古野給付奨学金）</t>
  </si>
  <si>
    <t>学部生、大学院生各3名（全国で各25名）</t>
  </si>
  <si>
    <t>学部3年生、博士前期課程1年生</t>
  </si>
  <si>
    <t>ジャーナリスト又はジャーナリズム研究者を目指している者（卒業・修了後の進路は問わない）</t>
  </si>
  <si>
    <t>学部生：40,000円
大学院生：60,000円</t>
  </si>
  <si>
    <t>・学力要件あり
・大学から推薦された場合は、作文（学部生）、レポート（大学院生）の提出要</t>
  </si>
  <si>
    <t>中董奨学会</t>
  </si>
  <si>
    <t>農学部、農学研究科</t>
  </si>
  <si>
    <t>・給付期間は最長２年間
・留学予定者は応募不可
・過去に同財団の奨学生であった者は応募不可</t>
  </si>
  <si>
    <t>中村積善会（給費奨学金）</t>
  </si>
  <si>
    <t>学部生、大学院生(博士前期課程、博士後期課程、専門職大学院)</t>
  </si>
  <si>
    <t>・JASSO及び他民間財団の給付・貸与奨学金との併給可
・中村積善会給費貸与併用との併給は不可）</t>
  </si>
  <si>
    <t>40歳以下</t>
  </si>
  <si>
    <t>中村積善会（給費併用型貸与奨学金）</t>
  </si>
  <si>
    <t>・JASSO及び他民間財団の給付奨学金との併給可
・JASSO及び他民間財団の貸与奨学金との併給不可
・中村積善会給費奨学金との併給は不可</t>
  </si>
  <si>
    <t>中山報恩会</t>
  </si>
  <si>
    <t>学部生2名</t>
  </si>
  <si>
    <t>学部1～3年生</t>
  </si>
  <si>
    <t>17,000円</t>
  </si>
  <si>
    <t>JASSO奨学金との併給は可、民間奨学財団との併給は不可</t>
  </si>
  <si>
    <t>学部1年生20歳以下、2年生22歳以下、3年生23歳以下</t>
  </si>
  <si>
    <t>・世帯収入・所得1000万円以下
・医学部医学科1~3年生も応募可</t>
  </si>
  <si>
    <t>二木育英会</t>
  </si>
  <si>
    <t>姫路市を中心とする西播地区出身者</t>
  </si>
  <si>
    <t>日揮・実吉奨学会</t>
  </si>
  <si>
    <t>7名</t>
  </si>
  <si>
    <t>学部生、大学院生（博士前期課程、博士後期課程）</t>
  </si>
  <si>
    <t>理系学部・研究科</t>
  </si>
  <si>
    <t>300,000円</t>
  </si>
  <si>
    <t>給付期間は1年間
過去に当財団から受給したことがある者を除く</t>
  </si>
  <si>
    <t>日本証券奨学財団</t>
  </si>
  <si>
    <t>2名（全国で55名）</t>
  </si>
  <si>
    <t>学部2年生、大学院生（博士前期課程１年、博士後期課程１年、法科大学院入学１年目の者）</t>
  </si>
  <si>
    <t>全学部、全研究科</t>
  </si>
  <si>
    <t>自宅生：45,000円
自宅外生：55,000円</t>
  </si>
  <si>
    <t>他の奨学金（日本学生支援機構貸与奨学金を除く）との併給・併願不可
授業料免除との併給・併願は可</t>
  </si>
  <si>
    <t>下記「その他応募条件」参照</t>
  </si>
  <si>
    <t>学部生：22歳以下
博士前期課程・法科大学院：25歳以下
博士後期課程：28歳以下
※　学内での事前面談あり</t>
  </si>
  <si>
    <t>長谷川財団</t>
  </si>
  <si>
    <t>全国15名（学内1名）</t>
  </si>
  <si>
    <t>家計要件なし
願書に応募理由、将来の夢、研究もしくはボランティア等の実績記入欄があり（各200～400字程度）その内容により選考</t>
  </si>
  <si>
    <t>阪和育英会</t>
  </si>
  <si>
    <t>2～3名（全国で20名程度）</t>
  </si>
  <si>
    <t>学部1～4年生（留年者は不可）</t>
  </si>
  <si>
    <t>年収1000万円程度までの者</t>
  </si>
  <si>
    <t>福嶋育英会</t>
  </si>
  <si>
    <t>全学部（医学部医学科は除く）</t>
  </si>
  <si>
    <t>33,000円</t>
  </si>
  <si>
    <t>フジシール財団</t>
  </si>
  <si>
    <t>学部生1名（全国で50名程度）、大学院生1名（全国で20名程度）</t>
  </si>
  <si>
    <t>商品パッケージ（素材・製造技術・デザイン等）に関心を持つ学部・大学院生</t>
  </si>
  <si>
    <t>学部生：50,000円
大学院生：60,000円</t>
  </si>
  <si>
    <t>留学目的奨学金についてJASSOは可、民間団体は要相談</t>
  </si>
  <si>
    <t>パッケージに興味・関心のある者
チャレンジ精神が旺盛で国際感覚をもつ者
審査のためのレポート（テーマは「既存商品のパッケージの改善提案」「あたらしいパッケージの提案」いずれかでA４用紙２枚程度）が提出可能な者</t>
  </si>
  <si>
    <t>フジタ奨学金制度</t>
  </si>
  <si>
    <t>建築、土木、機械、電気電子、情報、都市計画系</t>
  </si>
  <si>
    <t>JASSO並びに大学独自の奨学金（神戸大学基金）併給は可</t>
  </si>
  <si>
    <t>将来、まちづくりやインフラ整備など建設業を通して社会貢献をしたい方</t>
  </si>
  <si>
    <t>ベターホーム奨学金</t>
  </si>
  <si>
    <t>全学部（生活科学、栄養学、食物学、食品等、食に関わる専攻分野の学生を優先）</t>
  </si>
  <si>
    <t>留学の際はベターホーム奨学金打ち切り</t>
  </si>
  <si>
    <t>ほくと育英会</t>
  </si>
  <si>
    <t>15,000円</t>
  </si>
  <si>
    <t>京都府宮津市他指定自治体に所在する高等学校の卒業生</t>
  </si>
  <si>
    <t>三木瀧蔵奨学財団</t>
  </si>
  <si>
    <t>30000円</t>
  </si>
  <si>
    <t>・2020年度奨学生については、修業年限修了まで、JASSO給付奨学金との併給可
・他の民間奨学財団の給付奨学金との併給不可</t>
  </si>
  <si>
    <t>・世帯年収800万円以下
・採用された場合は、6月14日（日）に実施する奨学生認定式に参加できること</t>
  </si>
  <si>
    <t>三菱UFJ信託奨学財団</t>
  </si>
  <si>
    <t>学部生2名、大学院生1名</t>
  </si>
  <si>
    <t>学部2年生
博士前期課程、博士後期課程、法科大学院</t>
  </si>
  <si>
    <t>法、経済、経営、工学部
法学、経済学、経営学、工学、システム情報学、国際協力研究科、法科大学院</t>
  </si>
  <si>
    <t>学部生：35,000円
大学院生：55,000円</t>
  </si>
  <si>
    <t>学部生：23歳以下
大学院生：33歳以下</t>
  </si>
  <si>
    <t>社会人入学者を除く</t>
  </si>
  <si>
    <t>・世帯年収800万円未満（ただし、本人含む就学中の兄弟姉妹が3人以上の場合、年収1000万円未満を目安とする）
・他の奨学金との併給制限はないが、併給を受ける場合は、財団宛に内容を届け出ること</t>
  </si>
  <si>
    <t>みなと銀行育英会</t>
  </si>
  <si>
    <t xml:space="preserve">併給する場合は財団に内容を連絡すること
</t>
  </si>
  <si>
    <t>・給付は（修業年限にかかわらず）２年間のみ
・医学部医学科3年生も応募可</t>
  </si>
  <si>
    <t>三宅正太郎育英会</t>
  </si>
  <si>
    <t>村尾育英会</t>
  </si>
  <si>
    <t>1名（全国で14名程度）</t>
  </si>
  <si>
    <t>学部2年生（医学科は4年生）</t>
  </si>
  <si>
    <t>36,000円（支給開始月：10月）</t>
  </si>
  <si>
    <t>22歳以下（医学部医学科の学生は24歳以下）</t>
  </si>
  <si>
    <t>成績が学部（又は学科）の上位1/3以内
世帯収入が給与収入で800万円以下、又は給与以外の所得で400万円以下</t>
  </si>
  <si>
    <t>3～5名（全国で20名）</t>
  </si>
  <si>
    <t>35,000円</t>
  </si>
  <si>
    <t>大阪府下に在住、又は保護者が大阪府下に住所を有する者</t>
  </si>
  <si>
    <t>森下仁丹奨学金</t>
  </si>
  <si>
    <t>１名（全国で１２名）</t>
  </si>
  <si>
    <t>学部1～3年生、大学院博士前期課程1年生、博士後期課程1、2年生</t>
  </si>
  <si>
    <t>授業料免除部分との併給は可、給付奨学金との併給は不可</t>
  </si>
  <si>
    <t>希望者は大学からの推薦前であっても3月末までに直接電話連絡すること（06-6761-1131）</t>
  </si>
  <si>
    <t>山岡育英会</t>
  </si>
  <si>
    <t>工学研究科機械工学専攻又は海事科学研究科</t>
  </si>
  <si>
    <t>60000円</t>
  </si>
  <si>
    <t>山田満育英会</t>
  </si>
  <si>
    <t>1～2名（全国で30名程度）※2019年度以前からの継続者を含む</t>
  </si>
  <si>
    <t>理学・医学・工学系分野に就学している者</t>
  </si>
  <si>
    <t>給付期間は1年間（継続制度あり）
世帯収入が給与収入で900万円以下、又は給与以外の所得で416万円以下</t>
  </si>
  <si>
    <t>山村育英会</t>
  </si>
  <si>
    <t>・JASSO及び他民間財団の給付奨学金との併給は不可。</t>
  </si>
  <si>
    <t>1名（全国で20名）</t>
  </si>
  <si>
    <t>学部3年生（医学部医学科にあっては5年生）、博士前期課程1年生</t>
  </si>
  <si>
    <t>小論文審査あり（テーマは「共生社会実現への貢献」）</t>
  </si>
  <si>
    <t>2名（全国で29名）</t>
  </si>
  <si>
    <t>吉村財団</t>
  </si>
  <si>
    <t>4名（各研究科1名）</t>
  </si>
  <si>
    <t>経営学研究科、理学研究科、工学研究科、システム情報学研究科</t>
  </si>
  <si>
    <t>45,000円</t>
  </si>
  <si>
    <t>MHI/MHPSみらい奨学金（三菱重工/三菱日立パワーシステムズ理系女性技術者育成支援奨学金）</t>
  </si>
  <si>
    <t>化学、電気・電子、機械、原子力を専攻</t>
  </si>
  <si>
    <t>120,000円</t>
  </si>
  <si>
    <t>学費免除、一時金、渡航費のみ等の奨学金は併給可</t>
  </si>
  <si>
    <t>将来、理工系のエンジニアとしてエネルギー・環境分野においてグローバルに活躍する意思、意欲のある者。
女子学生のみ</t>
  </si>
  <si>
    <t>JEES日本語教育普及奨学金(検定）</t>
  </si>
  <si>
    <t>3名（全国で30名）</t>
  </si>
  <si>
    <t>学部生、博士前期課程、博士後期課程</t>
  </si>
  <si>
    <t>全学部・研究科
日本語教育能力検定試験（検定）に合格し、日本語指導者を目指す者</t>
  </si>
  <si>
    <t>JEESが実施する他の奨学金との併給は不可</t>
  </si>
  <si>
    <t>給付期間は最長2年（給付期間内に課程を修了し、本学の上位課程に進学した者は、所定手続きのうえ、給付期間終了まで受給可）
※　推薦希望者は、日本語教育能力検定試験の合格証書のコピーを、Ａ区分願書とともに提出すること。</t>
  </si>
  <si>
    <t>西村奨学財団</t>
  </si>
  <si>
    <t>2名（全国で20名）</t>
  </si>
  <si>
    <t>60,000円</t>
  </si>
  <si>
    <t>地方公共団体が実施する奨学金との併給は不可</t>
  </si>
  <si>
    <t>大阪府下に在住、又は大阪府の戸籍を有する者</t>
  </si>
  <si>
    <t>・財団の趣旨を深く理解し、アジア諸国との国際相互理解、国際交流に志を有する者
・奨学生として採用された者は、当財団が奨学生として採用している留学生との積極的な交流を図り、日本とアジア諸国の国際相互理解の促進・国際交流を深めるように努めること</t>
  </si>
  <si>
    <t>昭和化工奨学金</t>
  </si>
  <si>
    <t>1名（全国で1名程度）</t>
  </si>
  <si>
    <t>工学部応用化学科</t>
  </si>
  <si>
    <t>100,000円</t>
  </si>
  <si>
    <t>・JASSO給付奨学金との併給不可（授業料免除との併用は可）
・大学独自の奨学金、他民間財団奨学金（給付型）、留学目的奨学金については、定期支給型は不可、一時金は可</t>
  </si>
  <si>
    <t>・JASSO給付奨学金との併給不可（授業料免除との併用は可）
・大学独自の奨学金、他民間財団奨学金（給付型）、留学目的奨学金との併給については、定期支給型は不可、一時金は可</t>
  </si>
  <si>
    <t>博報教職育成奨学金→博報堂教育財団（2019.12.15名称変更）</t>
  </si>
  <si>
    <t>2名（全国で100名程度）</t>
  </si>
  <si>
    <t>小学校教員、特別支援学校教員、中学・高等学校の国語科教員を目指す者</t>
  </si>
  <si>
    <t>自宅生：50,000円
自宅外学生：100,000円</t>
  </si>
  <si>
    <t>給付月額に含む</t>
  </si>
  <si>
    <t>・JASSO及び他民間財団の給付型奨学金との併給は不可。貸与型奨学金との併給、授業料免除との併用は可
・授業料免除を受ける場合は、給付額を減額する</t>
  </si>
  <si>
    <t>・熱意を持って教育現場を目指そうとする者
・大学から推薦された場合は、課題文の提出要
・JASSO及び他民間財団の給付型奨学金との併給は不可。貸与型奨学金との併給、授業料免除との併用は可
・授業料免除を受ける場合は、給付額を減額する</t>
  </si>
  <si>
    <t>※　学年、年齢について特段の記載がなければ、2021年4月1日時点を基準とします。</t>
    <rPh sb="2" eb="4">
      <t>ガクネン</t>
    </rPh>
    <rPh sb="5" eb="7">
      <t>ネンレイ</t>
    </rPh>
    <rPh sb="11" eb="13">
      <t>トクダン</t>
    </rPh>
    <rPh sb="14" eb="16">
      <t>キサイ</t>
    </rPh>
    <rPh sb="26" eb="27">
      <t>ネン</t>
    </rPh>
    <rPh sb="28" eb="29">
      <t>ガツ</t>
    </rPh>
    <rPh sb="30" eb="31">
      <t>ニチ</t>
    </rPh>
    <rPh sb="31" eb="33">
      <t>ジテン</t>
    </rPh>
    <rPh sb="34" eb="36">
      <t>キジュン</t>
    </rPh>
    <phoneticPr fontId="1"/>
  </si>
  <si>
    <r>
      <t>※　</t>
    </r>
    <r>
      <rPr>
        <u/>
        <sz val="14"/>
        <color theme="1"/>
        <rFont val="游ゴシック"/>
        <family val="3"/>
        <charset val="128"/>
        <scheme val="minor"/>
      </rPr>
      <t>2021年度の募集内容が一部変更になっている財団もあります。詳細については、必ず各財団の募集要項で確認してください。</t>
    </r>
    <rPh sb="6" eb="8">
      <t>ネンド</t>
    </rPh>
    <rPh sb="9" eb="11">
      <t>ボシュウ</t>
    </rPh>
    <rPh sb="11" eb="13">
      <t>ナイヨウ</t>
    </rPh>
    <rPh sb="14" eb="16">
      <t>イチブ</t>
    </rPh>
    <rPh sb="16" eb="18">
      <t>ヘンコウ</t>
    </rPh>
    <rPh sb="24" eb="26">
      <t>ザイダン</t>
    </rPh>
    <rPh sb="32" eb="34">
      <t>ショウサイ</t>
    </rPh>
    <rPh sb="40" eb="41">
      <t>カナラ</t>
    </rPh>
    <rPh sb="42" eb="45">
      <t>カクザイダン</t>
    </rPh>
    <rPh sb="46" eb="48">
      <t>ボシュウ</t>
    </rPh>
    <rPh sb="48" eb="50">
      <t>ヨウコウ</t>
    </rPh>
    <rPh sb="51" eb="53">
      <t>カクニン</t>
    </rPh>
    <phoneticPr fontId="1"/>
  </si>
  <si>
    <r>
      <t>※　</t>
    </r>
    <r>
      <rPr>
        <u/>
        <sz val="14"/>
        <color theme="1"/>
        <rFont val="游ゴシック"/>
        <family val="3"/>
        <charset val="128"/>
        <scheme val="minor"/>
      </rPr>
      <t>下記内容は、2020年度の募集内容です。「年」、「年度」等の表記は全て、2020年春時点のものですので参考としてください。</t>
    </r>
    <rPh sb="2" eb="4">
      <t>カキ</t>
    </rPh>
    <rPh sb="4" eb="6">
      <t>ナイヨウ</t>
    </rPh>
    <rPh sb="12" eb="14">
      <t>ネンド</t>
    </rPh>
    <rPh sb="15" eb="17">
      <t>ボシュウ</t>
    </rPh>
    <rPh sb="17" eb="19">
      <t>ナイヨウ</t>
    </rPh>
    <rPh sb="23" eb="24">
      <t>ネン</t>
    </rPh>
    <rPh sb="27" eb="29">
      <t>ネンド</t>
    </rPh>
    <rPh sb="30" eb="31">
      <t>トウ</t>
    </rPh>
    <rPh sb="32" eb="34">
      <t>ヒョウキ</t>
    </rPh>
    <rPh sb="35" eb="36">
      <t>スベ</t>
    </rPh>
    <rPh sb="42" eb="43">
      <t>ネン</t>
    </rPh>
    <rPh sb="43" eb="44">
      <t>ハル</t>
    </rPh>
    <rPh sb="44" eb="46">
      <t>ジテン</t>
    </rPh>
    <rPh sb="53" eb="55">
      <t>サンコウ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</si>
</sst>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Red]\(0\)"/>
    <numFmt numFmtId="178" formatCode="#,###&quot;円&quot;"/>
  </numFmts>
  <fonts count="2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0"/>
      <color theme="1"/>
      <name val="游ゴシック"/>
      <family val="3"/>
      <charset val="128"/>
      <scheme val="minor"/>
    </font>
    <font>
      <u/>
      <sz val="11"/>
      <color theme="10"/>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9"/>
      <color theme="1"/>
      <name val="游ゴシック"/>
      <family val="2"/>
      <scheme val="minor"/>
    </font>
    <font>
      <sz val="14"/>
      <color theme="1"/>
      <name val="游ゴシック"/>
      <family val="3"/>
      <charset val="128"/>
      <scheme val="minor"/>
    </font>
    <font>
      <sz val="36"/>
      <color theme="1"/>
      <name val="游ゴシック"/>
      <family val="3"/>
      <charset val="128"/>
      <scheme val="minor"/>
    </font>
    <font>
      <sz val="14"/>
      <color theme="1"/>
      <name val="游ゴシック"/>
      <family val="2"/>
      <scheme val="minor"/>
    </font>
    <font>
      <u/>
      <sz val="11"/>
      <color theme="10"/>
      <name val="游ゴシック"/>
      <family val="2"/>
      <scheme val="minor"/>
    </font>
    <font>
      <b/>
      <sz val="9"/>
      <color indexed="81"/>
      <name val="MS P ゴシック"/>
      <family val="3"/>
      <charset val="128"/>
    </font>
    <font>
      <sz val="9"/>
      <color indexed="81"/>
      <name val="MS P ゴシック"/>
      <family val="3"/>
      <charset val="128"/>
    </font>
    <font>
      <sz val="9"/>
      <color theme="1"/>
      <name val="游ゴシック"/>
      <family val="2"/>
      <charset val="128"/>
      <scheme val="minor"/>
    </font>
    <font>
      <sz val="8"/>
      <color theme="1"/>
      <name val="游ゴシック"/>
      <family val="2"/>
      <charset val="128"/>
      <scheme val="minor"/>
    </font>
    <font>
      <u/>
      <sz val="9"/>
      <color theme="10"/>
      <name val="游ゴシック"/>
      <family val="2"/>
      <charset val="128"/>
      <scheme val="minor"/>
    </font>
    <font>
      <u/>
      <sz val="14"/>
      <color theme="1"/>
      <name val="游ゴシック"/>
      <family val="3"/>
      <charset val="128"/>
      <scheme val="minor"/>
    </font>
  </fonts>
  <fills count="5">
    <fill>
      <patternFill patternType="none"/>
    </fill>
    <fill>
      <patternFill patternType="gray125"/>
    </fill>
    <fill>
      <patternFill patternType="solid">
        <fgColor theme="2" tint="-9.9978637043366805E-2"/>
        <bgColor indexed="64"/>
      </patternFill>
    </fill>
    <fill>
      <patternFill patternType="solid">
        <fgColor rgb="FF00B0F0"/>
        <bgColor indexed="64"/>
      </patternFill>
    </fill>
    <fill>
      <patternFill patternType="solid">
        <fgColor theme="0" tint="-0.249977111117893"/>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s>
  <cellStyleXfs count="4">
    <xf numFmtId="0" fontId="0" fillId="0" borderId="0">
      <alignment vertical="center"/>
    </xf>
    <xf numFmtId="0" fontId="4" fillId="0" borderId="0" applyNumberFormat="0" applyFill="0" applyBorder="0" applyAlignment="0" applyProtection="0">
      <alignment vertical="center"/>
    </xf>
    <xf numFmtId="0" fontId="5" fillId="0" borderId="0"/>
    <xf numFmtId="0" fontId="14" fillId="0" borderId="0" applyNumberFormat="0" applyFill="0" applyBorder="0" applyAlignment="0" applyProtection="0"/>
  </cellStyleXfs>
  <cellXfs count="318">
    <xf numFmtId="0" fontId="0" fillId="0" borderId="0" xfId="0">
      <alignment vertical="center"/>
    </xf>
    <xf numFmtId="0" fontId="0" fillId="2" borderId="1" xfId="0" applyFill="1" applyBorder="1">
      <alignment vertical="center"/>
    </xf>
    <xf numFmtId="0" fontId="0" fillId="2" borderId="16" xfId="0" applyFill="1" applyBorder="1">
      <alignment vertical="center"/>
    </xf>
    <xf numFmtId="0" fontId="2" fillId="2" borderId="11" xfId="0" applyFont="1" applyFill="1" applyBorder="1">
      <alignment vertical="center"/>
    </xf>
    <xf numFmtId="0" fontId="0" fillId="2" borderId="8" xfId="0" applyFill="1" applyBorder="1">
      <alignment vertical="center"/>
    </xf>
    <xf numFmtId="0" fontId="0" fillId="2" borderId="20" xfId="0" applyFill="1" applyBorder="1">
      <alignment vertical="center"/>
    </xf>
    <xf numFmtId="0" fontId="0" fillId="2" borderId="1" xfId="0" applyFill="1" applyBorder="1" applyAlignment="1">
      <alignment vertical="center" shrinkToFit="1"/>
    </xf>
    <xf numFmtId="0" fontId="0" fillId="2" borderId="16" xfId="0" applyFill="1" applyBorder="1" applyAlignment="1">
      <alignment vertical="center"/>
    </xf>
    <xf numFmtId="0" fontId="0" fillId="2" borderId="11" xfId="0" applyFill="1" applyBorder="1" applyAlignment="1">
      <alignment vertical="center" shrinkToFit="1"/>
    </xf>
    <xf numFmtId="0" fontId="0" fillId="2" borderId="2" xfId="0" applyFill="1" applyBorder="1" applyAlignment="1">
      <alignment vertical="center" shrinkToFit="1"/>
    </xf>
    <xf numFmtId="0" fontId="0" fillId="2" borderId="28" xfId="0" applyFill="1" applyBorder="1" applyAlignment="1">
      <alignment vertical="center"/>
    </xf>
    <xf numFmtId="0" fontId="0" fillId="2" borderId="8" xfId="0" applyFill="1" applyBorder="1" applyAlignment="1">
      <alignment horizontal="center" vertical="center" shrinkToFit="1"/>
    </xf>
    <xf numFmtId="0" fontId="0" fillId="0" borderId="0" xfId="0" applyFill="1" applyBorder="1" applyAlignment="1">
      <alignment vertical="center"/>
    </xf>
    <xf numFmtId="0" fontId="0" fillId="0" borderId="38" xfId="0" applyFill="1" applyBorder="1" applyAlignment="1">
      <alignment vertical="center"/>
    </xf>
    <xf numFmtId="0" fontId="0" fillId="0" borderId="0" xfId="0" applyBorder="1">
      <alignment vertical="center"/>
    </xf>
    <xf numFmtId="0" fontId="0" fillId="0" borderId="0" xfId="0" applyFill="1" applyBorder="1">
      <alignment vertical="center"/>
    </xf>
    <xf numFmtId="14" fontId="0" fillId="0" borderId="0" xfId="0" applyNumberFormat="1" applyFill="1" applyBorder="1" applyAlignment="1">
      <alignment vertical="center"/>
    </xf>
    <xf numFmtId="0" fontId="0" fillId="2" borderId="2" xfId="0" applyFill="1" applyBorder="1" applyAlignment="1">
      <alignment horizontal="center" vertical="center" shrinkToFit="1"/>
    </xf>
    <xf numFmtId="0" fontId="0" fillId="2" borderId="4" xfId="0" applyFill="1" applyBorder="1" applyAlignment="1">
      <alignment vertical="center" shrinkToFit="1"/>
    </xf>
    <xf numFmtId="0" fontId="0" fillId="2" borderId="11" xfId="0" applyFill="1" applyBorder="1">
      <alignment vertical="center"/>
    </xf>
    <xf numFmtId="0" fontId="0" fillId="2" borderId="29" xfId="0" applyFill="1" applyBorder="1" applyAlignment="1">
      <alignment vertical="center"/>
    </xf>
    <xf numFmtId="0" fontId="0" fillId="0" borderId="0" xfId="0" applyAlignment="1">
      <alignment vertical="center" shrinkToFit="1"/>
    </xf>
    <xf numFmtId="0" fontId="0" fillId="0" borderId="31" xfId="0" applyBorder="1" applyAlignment="1">
      <alignment vertical="center" shrinkToFit="1"/>
    </xf>
    <xf numFmtId="0" fontId="0" fillId="0" borderId="0" xfId="0" applyBorder="1" applyAlignment="1">
      <alignment vertical="center" shrinkToFit="1"/>
    </xf>
    <xf numFmtId="0" fontId="0" fillId="2" borderId="2" xfId="0" applyFill="1" applyBorder="1">
      <alignment vertical="center"/>
    </xf>
    <xf numFmtId="0" fontId="0" fillId="2" borderId="26" xfId="0" applyFill="1" applyBorder="1">
      <alignment vertical="center"/>
    </xf>
    <xf numFmtId="0" fontId="0" fillId="0" borderId="21" xfId="0" applyFill="1" applyBorder="1" applyAlignment="1">
      <alignment vertical="center"/>
    </xf>
    <xf numFmtId="0" fontId="0" fillId="2" borderId="18" xfId="0" applyFill="1" applyBorder="1" applyAlignment="1">
      <alignment vertical="center" shrinkToFit="1"/>
    </xf>
    <xf numFmtId="0" fontId="0" fillId="0" borderId="18" xfId="0" applyFill="1" applyBorder="1" applyAlignment="1">
      <alignment vertical="center" wrapText="1"/>
    </xf>
    <xf numFmtId="176" fontId="0" fillId="0" borderId="8" xfId="0" applyNumberFormat="1" applyBorder="1" applyAlignment="1">
      <alignment vertical="center"/>
    </xf>
    <xf numFmtId="0" fontId="0" fillId="0" borderId="0" xfId="0" applyAlignment="1">
      <alignment horizontal="center" vertical="center" shrinkToFit="1"/>
    </xf>
    <xf numFmtId="14" fontId="0" fillId="0" borderId="0" xfId="0" applyNumberFormat="1" applyAlignment="1">
      <alignment vertical="center" shrinkToFit="1"/>
    </xf>
    <xf numFmtId="0" fontId="0" fillId="0" borderId="0" xfId="0" applyNumberFormat="1" applyAlignment="1">
      <alignment vertical="center" shrinkToFit="1"/>
    </xf>
    <xf numFmtId="0" fontId="0" fillId="3" borderId="0" xfId="0" applyFill="1" applyAlignment="1">
      <alignment vertical="center" shrinkToFit="1"/>
    </xf>
    <xf numFmtId="0" fontId="0" fillId="0" borderId="1" xfId="0" applyBorder="1" applyAlignment="1">
      <alignment horizontal="center" vertical="center" shrinkToFit="1"/>
    </xf>
    <xf numFmtId="0" fontId="0" fillId="2" borderId="1" xfId="0" applyFill="1" applyBorder="1" applyAlignment="1">
      <alignment horizontal="center" vertical="center" shrinkToFit="1"/>
    </xf>
    <xf numFmtId="0" fontId="0" fillId="0" borderId="7" xfId="0" applyFill="1" applyBorder="1" applyAlignment="1">
      <alignment vertical="center"/>
    </xf>
    <xf numFmtId="0" fontId="0" fillId="2" borderId="7" xfId="0" applyFill="1" applyBorder="1" applyAlignment="1">
      <alignment vertical="center"/>
    </xf>
    <xf numFmtId="0" fontId="0" fillId="2" borderId="9" xfId="0" applyFill="1" applyBorder="1" applyAlignment="1">
      <alignment vertical="center"/>
    </xf>
    <xf numFmtId="0" fontId="0" fillId="0" borderId="9" xfId="0" applyFill="1" applyBorder="1" applyAlignment="1">
      <alignment vertical="center"/>
    </xf>
    <xf numFmtId="0" fontId="5" fillId="4" borderId="8" xfId="2" applyFill="1" applyBorder="1" applyAlignment="1">
      <alignment vertical="top"/>
    </xf>
    <xf numFmtId="0" fontId="5" fillId="0" borderId="8" xfId="2" applyFill="1" applyBorder="1" applyAlignment="1">
      <alignment vertical="top" wrapText="1"/>
    </xf>
    <xf numFmtId="0" fontId="5" fillId="0" borderId="1" xfId="2" applyFill="1" applyBorder="1" applyAlignment="1">
      <alignment vertical="top" wrapText="1"/>
    </xf>
    <xf numFmtId="0" fontId="7" fillId="0" borderId="1" xfId="2" applyFont="1" applyFill="1" applyBorder="1" applyAlignment="1">
      <alignment vertical="top" wrapText="1"/>
    </xf>
    <xf numFmtId="0" fontId="5" fillId="0" borderId="14" xfId="2" applyFill="1" applyBorder="1" applyAlignment="1">
      <alignment vertical="top" wrapText="1"/>
    </xf>
    <xf numFmtId="177" fontId="12" fillId="0" borderId="0" xfId="2" applyNumberFormat="1" applyFont="1" applyFill="1"/>
    <xf numFmtId="0" fontId="13" fillId="0" borderId="0" xfId="2" applyFont="1" applyFill="1"/>
    <xf numFmtId="0" fontId="13" fillId="0" borderId="0" xfId="2" applyFont="1" applyFill="1" applyAlignment="1">
      <alignment wrapText="1"/>
    </xf>
    <xf numFmtId="0" fontId="5" fillId="0" borderId="0" xfId="2" applyFill="1"/>
    <xf numFmtId="177" fontId="11" fillId="0" borderId="0" xfId="2" applyNumberFormat="1" applyFont="1" applyFill="1" applyAlignment="1">
      <alignment vertical="center"/>
    </xf>
    <xf numFmtId="177" fontId="5" fillId="0" borderId="0" xfId="2" applyNumberFormat="1" applyFill="1" applyAlignment="1">
      <alignment vertical="top"/>
    </xf>
    <xf numFmtId="0" fontId="5" fillId="0" borderId="0" xfId="2" applyFill="1" applyAlignment="1">
      <alignment vertical="top"/>
    </xf>
    <xf numFmtId="0" fontId="5" fillId="0" borderId="0" xfId="2" applyFill="1" applyAlignment="1">
      <alignment vertical="top" wrapText="1"/>
    </xf>
    <xf numFmtId="0" fontId="5" fillId="0" borderId="0" xfId="2" applyFont="1" applyFill="1" applyAlignment="1">
      <alignment vertical="top"/>
    </xf>
    <xf numFmtId="0" fontId="5" fillId="0" borderId="34" xfId="2" applyFill="1" applyBorder="1" applyAlignment="1">
      <alignment vertical="center"/>
    </xf>
    <xf numFmtId="0" fontId="5" fillId="0" borderId="0" xfId="2" applyFill="1" applyBorder="1" applyAlignment="1">
      <alignment vertical="center"/>
    </xf>
    <xf numFmtId="0" fontId="5" fillId="0" borderId="0" xfId="2" applyFill="1" applyAlignment="1">
      <alignment vertical="center"/>
    </xf>
    <xf numFmtId="0" fontId="5" fillId="0" borderId="0" xfId="2" applyFill="1" applyBorder="1" applyAlignment="1">
      <alignment vertical="top"/>
    </xf>
    <xf numFmtId="0" fontId="5" fillId="0" borderId="53" xfId="2" applyFill="1" applyBorder="1" applyAlignment="1">
      <alignment vertical="top"/>
    </xf>
    <xf numFmtId="0" fontId="5" fillId="0" borderId="13" xfId="2" applyFill="1" applyBorder="1" applyAlignment="1">
      <alignment vertical="top"/>
    </xf>
    <xf numFmtId="0" fontId="5" fillId="0" borderId="1" xfId="2" applyFill="1" applyBorder="1" applyAlignment="1">
      <alignment vertical="top"/>
    </xf>
    <xf numFmtId="178" fontId="7" fillId="0" borderId="1" xfId="2" applyNumberFormat="1" applyFont="1" applyFill="1" applyBorder="1" applyAlignment="1">
      <alignment vertical="top"/>
    </xf>
    <xf numFmtId="0" fontId="5" fillId="0" borderId="21" xfId="2" applyFill="1" applyBorder="1" applyAlignment="1">
      <alignment vertical="top"/>
    </xf>
    <xf numFmtId="0" fontId="5" fillId="0" borderId="14" xfId="2" applyFill="1" applyBorder="1" applyAlignment="1">
      <alignment vertical="top"/>
    </xf>
    <xf numFmtId="178" fontId="7" fillId="0" borderId="1" xfId="2" applyNumberFormat="1" applyFont="1" applyFill="1" applyBorder="1" applyAlignment="1">
      <alignment vertical="top" wrapText="1"/>
    </xf>
    <xf numFmtId="0" fontId="5" fillId="0" borderId="15" xfId="2" applyFill="1" applyBorder="1" applyAlignment="1">
      <alignment vertical="top"/>
    </xf>
    <xf numFmtId="0" fontId="5" fillId="0" borderId="16" xfId="2" applyFill="1" applyBorder="1" applyAlignment="1">
      <alignment vertical="top" wrapText="1"/>
    </xf>
    <xf numFmtId="0" fontId="5" fillId="0" borderId="51" xfId="2" applyFill="1" applyBorder="1" applyAlignment="1">
      <alignment vertical="top" wrapText="1"/>
    </xf>
    <xf numFmtId="0" fontId="5" fillId="0" borderId="16" xfId="2" applyFill="1" applyBorder="1" applyAlignment="1">
      <alignment vertical="top"/>
    </xf>
    <xf numFmtId="178" fontId="7" fillId="0" borderId="16" xfId="2" applyNumberFormat="1" applyFont="1" applyFill="1" applyBorder="1" applyAlignment="1">
      <alignment vertical="top"/>
    </xf>
    <xf numFmtId="0" fontId="5" fillId="0" borderId="20" xfId="2" applyFill="1" applyBorder="1" applyAlignment="1">
      <alignment vertical="top"/>
    </xf>
    <xf numFmtId="0" fontId="5" fillId="0" borderId="51" xfId="2" applyFill="1" applyBorder="1" applyAlignment="1">
      <alignment vertical="top"/>
    </xf>
    <xf numFmtId="0" fontId="5" fillId="0" borderId="8" xfId="2" applyFill="1" applyBorder="1" applyAlignment="1">
      <alignment vertical="top"/>
    </xf>
    <xf numFmtId="178" fontId="7" fillId="0" borderId="8" xfId="2" applyNumberFormat="1" applyFont="1" applyFill="1" applyBorder="1" applyAlignment="1">
      <alignment vertical="top"/>
    </xf>
    <xf numFmtId="0" fontId="5" fillId="0" borderId="19" xfId="2" applyFill="1" applyBorder="1" applyAlignment="1">
      <alignment vertical="top"/>
    </xf>
    <xf numFmtId="0" fontId="5" fillId="0" borderId="28" xfId="2" applyFill="1" applyBorder="1" applyAlignment="1">
      <alignment vertical="top" wrapText="1"/>
    </xf>
    <xf numFmtId="178" fontId="7" fillId="0" borderId="8" xfId="2" applyNumberFormat="1" applyFont="1" applyFill="1" applyBorder="1" applyAlignment="1">
      <alignment vertical="top" wrapText="1"/>
    </xf>
    <xf numFmtId="0" fontId="5" fillId="4" borderId="10" xfId="2" applyFill="1" applyBorder="1" applyAlignment="1">
      <alignment vertical="center"/>
    </xf>
    <xf numFmtId="0" fontId="5" fillId="4" borderId="11" xfId="2" applyFill="1" applyBorder="1" applyAlignment="1">
      <alignment vertical="center" wrapText="1"/>
    </xf>
    <xf numFmtId="0" fontId="5" fillId="4" borderId="12" xfId="2" applyFill="1" applyBorder="1" applyAlignment="1">
      <alignment vertical="center" wrapText="1"/>
    </xf>
    <xf numFmtId="0" fontId="5" fillId="4" borderId="10" xfId="2" applyFill="1" applyBorder="1" applyAlignment="1">
      <alignment vertical="center" wrapText="1"/>
    </xf>
    <xf numFmtId="0" fontId="5" fillId="4" borderId="11" xfId="2" applyFont="1" applyFill="1" applyBorder="1" applyAlignment="1">
      <alignment vertical="center" wrapText="1"/>
    </xf>
    <xf numFmtId="0" fontId="7" fillId="4" borderId="12" xfId="2" applyFont="1" applyFill="1" applyBorder="1" applyAlignment="1">
      <alignment vertical="center" wrapText="1"/>
    </xf>
    <xf numFmtId="0" fontId="7" fillId="4" borderId="11" xfId="2" applyFont="1" applyFill="1" applyBorder="1" applyAlignment="1">
      <alignment vertical="center" wrapText="1"/>
    </xf>
    <xf numFmtId="0" fontId="5" fillId="4" borderId="12" xfId="2" applyFont="1" applyFill="1" applyBorder="1" applyAlignment="1">
      <alignment vertical="center" wrapText="1"/>
    </xf>
    <xf numFmtId="0" fontId="7" fillId="4" borderId="10" xfId="2" applyFont="1" applyFill="1" applyBorder="1" applyAlignment="1">
      <alignment vertical="center" wrapText="1"/>
    </xf>
    <xf numFmtId="0" fontId="5" fillId="4" borderId="1" xfId="2" applyFill="1" applyBorder="1" applyAlignment="1">
      <alignment vertical="top"/>
    </xf>
    <xf numFmtId="0" fontId="5" fillId="4" borderId="16" xfId="2" applyFill="1" applyBorder="1" applyAlignment="1">
      <alignment vertical="top"/>
    </xf>
    <xf numFmtId="0" fontId="5" fillId="0" borderId="25" xfId="2" applyFill="1" applyBorder="1" applyAlignment="1">
      <alignment vertical="top"/>
    </xf>
    <xf numFmtId="0" fontId="5" fillId="0" borderId="2" xfId="2" applyFill="1" applyBorder="1" applyAlignment="1">
      <alignment vertical="top" wrapText="1"/>
    </xf>
    <xf numFmtId="0" fontId="5" fillId="0" borderId="26" xfId="2" applyFill="1" applyBorder="1" applyAlignment="1">
      <alignment vertical="top" wrapText="1"/>
    </xf>
    <xf numFmtId="0" fontId="5" fillId="0" borderId="2" xfId="2" applyFill="1" applyBorder="1" applyAlignment="1">
      <alignment vertical="top"/>
    </xf>
    <xf numFmtId="178" fontId="7" fillId="0" borderId="2" xfId="2" applyNumberFormat="1" applyFont="1" applyFill="1" applyBorder="1" applyAlignment="1">
      <alignment vertical="top"/>
    </xf>
    <xf numFmtId="0" fontId="5" fillId="0" borderId="1" xfId="2" applyFont="1" applyFill="1" applyBorder="1" applyAlignment="1">
      <alignment vertical="top"/>
    </xf>
    <xf numFmtId="0" fontId="5" fillId="0" borderId="58" xfId="2" applyFill="1" applyBorder="1" applyAlignment="1">
      <alignment vertical="top" wrapText="1"/>
    </xf>
    <xf numFmtId="0" fontId="5" fillId="0" borderId="59" xfId="2" applyFill="1" applyBorder="1" applyAlignment="1">
      <alignment vertical="top" wrapText="1"/>
    </xf>
    <xf numFmtId="0" fontId="5" fillId="0" borderId="60" xfId="2" applyFill="1" applyBorder="1" applyAlignment="1">
      <alignment vertical="top" wrapText="1"/>
    </xf>
    <xf numFmtId="0" fontId="5" fillId="0" borderId="33" xfId="2" applyFill="1" applyBorder="1" applyAlignment="1">
      <alignment vertical="top" wrapText="1"/>
    </xf>
    <xf numFmtId="0" fontId="5" fillId="0" borderId="21" xfId="2" applyFill="1" applyBorder="1" applyAlignment="1">
      <alignment vertical="top" wrapText="1"/>
    </xf>
    <xf numFmtId="0" fontId="5" fillId="4" borderId="42" xfId="2" applyFill="1" applyBorder="1" applyAlignment="1">
      <alignment horizontal="center" vertical="center" textRotation="255" wrapText="1"/>
    </xf>
    <xf numFmtId="0" fontId="5" fillId="4" borderId="46" xfId="2" applyFont="1" applyFill="1" applyBorder="1" applyAlignment="1">
      <alignment horizontal="center" vertical="center" textRotation="255" wrapText="1"/>
    </xf>
    <xf numFmtId="0" fontId="5" fillId="4" borderId="61" xfId="2" applyFont="1" applyFill="1" applyBorder="1" applyAlignment="1">
      <alignment horizontal="center" vertical="center" textRotation="255" wrapText="1"/>
    </xf>
    <xf numFmtId="0" fontId="5" fillId="4" borderId="42" xfId="2" applyFont="1" applyFill="1" applyBorder="1" applyAlignment="1">
      <alignment horizontal="center" vertical="center" textRotation="255" wrapText="1"/>
    </xf>
    <xf numFmtId="0" fontId="10" fillId="4" borderId="46" xfId="2" applyFont="1" applyFill="1" applyBorder="1" applyAlignment="1">
      <alignment horizontal="center" vertical="center" textRotation="255" wrapText="1"/>
    </xf>
    <xf numFmtId="0" fontId="9" fillId="4" borderId="46" xfId="2" applyFont="1" applyFill="1" applyBorder="1" applyAlignment="1">
      <alignment horizontal="center" vertical="center" textRotation="255" wrapText="1"/>
    </xf>
    <xf numFmtId="0" fontId="8" fillId="4" borderId="52" xfId="2" applyFont="1" applyFill="1" applyBorder="1" applyAlignment="1">
      <alignment horizontal="center" vertical="center" textRotation="255" wrapText="1"/>
    </xf>
    <xf numFmtId="0" fontId="5" fillId="4" borderId="42" xfId="2" applyFont="1" applyFill="1" applyBorder="1" applyAlignment="1">
      <alignment vertical="center" textRotation="255"/>
    </xf>
    <xf numFmtId="0" fontId="5" fillId="4" borderId="46" xfId="2" applyFont="1" applyFill="1" applyBorder="1" applyAlignment="1">
      <alignment vertical="center" textRotation="255"/>
    </xf>
    <xf numFmtId="0" fontId="5" fillId="4" borderId="52" xfId="2" applyFont="1" applyFill="1" applyBorder="1" applyAlignment="1">
      <alignment vertical="center" textRotation="255"/>
    </xf>
    <xf numFmtId="0" fontId="5" fillId="0" borderId="10" xfId="2" applyFill="1" applyBorder="1" applyAlignment="1">
      <alignment vertical="top"/>
    </xf>
    <xf numFmtId="0" fontId="5" fillId="0" borderId="11" xfId="2" applyFill="1" applyBorder="1" applyAlignment="1">
      <alignment vertical="top"/>
    </xf>
    <xf numFmtId="0" fontId="5" fillId="0" borderId="12" xfId="2" applyFill="1" applyBorder="1" applyAlignment="1">
      <alignment vertical="top"/>
    </xf>
    <xf numFmtId="0" fontId="5" fillId="0" borderId="18" xfId="2" applyFill="1" applyBorder="1" applyAlignment="1">
      <alignment vertical="top"/>
    </xf>
    <xf numFmtId="0" fontId="5" fillId="4" borderId="62" xfId="2" applyFont="1" applyFill="1" applyBorder="1" applyAlignment="1">
      <alignment vertical="center" textRotation="255"/>
    </xf>
    <xf numFmtId="0" fontId="5" fillId="0" borderId="24" xfId="2" applyFill="1" applyBorder="1" applyAlignment="1">
      <alignment vertical="top"/>
    </xf>
    <xf numFmtId="0" fontId="5" fillId="0" borderId="22" xfId="2" applyFill="1" applyBorder="1" applyAlignment="1">
      <alignment vertical="top"/>
    </xf>
    <xf numFmtId="0" fontId="5" fillId="0" borderId="41" xfId="2" applyFill="1" applyBorder="1" applyAlignment="1">
      <alignment vertical="top"/>
    </xf>
    <xf numFmtId="0" fontId="5" fillId="4" borderId="61" xfId="2" applyFont="1" applyFill="1" applyBorder="1" applyAlignment="1">
      <alignment vertical="center" textRotation="255"/>
    </xf>
    <xf numFmtId="0" fontId="7" fillId="4" borderId="24" xfId="2" applyFont="1" applyFill="1" applyBorder="1" applyAlignment="1">
      <alignment vertical="center" wrapText="1"/>
    </xf>
    <xf numFmtId="0" fontId="5" fillId="0" borderId="22" xfId="2" applyFill="1" applyBorder="1" applyAlignment="1">
      <alignment vertical="top" wrapText="1"/>
    </xf>
    <xf numFmtId="0" fontId="5" fillId="0" borderId="41" xfId="2" applyFill="1" applyBorder="1" applyAlignment="1">
      <alignment vertical="top" wrapText="1"/>
    </xf>
    <xf numFmtId="0" fontId="5" fillId="0" borderId="9" xfId="2" applyFill="1" applyBorder="1" applyAlignment="1">
      <alignment vertical="top" wrapText="1"/>
    </xf>
    <xf numFmtId="0" fontId="5" fillId="0" borderId="6" xfId="2" applyFill="1" applyBorder="1" applyAlignment="1">
      <alignment vertical="top" wrapText="1"/>
    </xf>
    <xf numFmtId="0" fontId="5" fillId="0" borderId="54" xfId="2" applyFill="1" applyBorder="1" applyAlignment="1">
      <alignment vertical="top" wrapText="1"/>
    </xf>
    <xf numFmtId="0" fontId="5" fillId="0" borderId="55" xfId="2" applyFill="1" applyBorder="1" applyAlignment="1">
      <alignment vertical="top" wrapText="1"/>
    </xf>
    <xf numFmtId="0" fontId="5" fillId="0" borderId="56" xfId="2" applyFill="1" applyBorder="1" applyAlignment="1">
      <alignment vertical="top" wrapText="1"/>
    </xf>
    <xf numFmtId="0" fontId="5" fillId="0" borderId="57" xfId="2" applyFill="1" applyBorder="1" applyAlignment="1">
      <alignment vertical="top" wrapText="1"/>
    </xf>
    <xf numFmtId="0" fontId="5" fillId="0" borderId="20" xfId="2" applyFill="1" applyBorder="1" applyAlignment="1">
      <alignment vertical="top" wrapText="1"/>
    </xf>
    <xf numFmtId="0" fontId="5" fillId="0" borderId="54" xfId="2" applyFill="1" applyBorder="1" applyAlignment="1">
      <alignment vertical="top"/>
    </xf>
    <xf numFmtId="0" fontId="5" fillId="0" borderId="55" xfId="2" applyFill="1" applyBorder="1" applyAlignment="1">
      <alignment vertical="top"/>
    </xf>
    <xf numFmtId="0" fontId="5" fillId="0" borderId="56" xfId="2" applyFill="1" applyBorder="1" applyAlignment="1">
      <alignment vertical="top"/>
    </xf>
    <xf numFmtId="0" fontId="5" fillId="0" borderId="57" xfId="2" applyFill="1" applyBorder="1" applyAlignment="1">
      <alignment vertical="top"/>
    </xf>
    <xf numFmtId="0" fontId="5" fillId="0" borderId="16" xfId="2" applyFont="1" applyFill="1" applyBorder="1" applyAlignment="1">
      <alignment vertical="top"/>
    </xf>
    <xf numFmtId="177" fontId="5" fillId="4" borderId="63" xfId="2" applyNumberFormat="1" applyFill="1" applyBorder="1" applyAlignment="1">
      <alignment vertical="center"/>
    </xf>
    <xf numFmtId="0" fontId="5" fillId="0" borderId="58" xfId="2" applyNumberFormat="1" applyFill="1" applyBorder="1" applyAlignment="1">
      <alignment horizontal="right" vertical="top"/>
    </xf>
    <xf numFmtId="0" fontId="5" fillId="0" borderId="59" xfId="2" applyNumberFormat="1" applyFill="1" applyBorder="1" applyAlignment="1">
      <alignment horizontal="right" vertical="top"/>
    </xf>
    <xf numFmtId="0" fontId="5" fillId="0" borderId="60" xfId="2" applyNumberFormat="1" applyFill="1" applyBorder="1" applyAlignment="1">
      <alignment horizontal="right" vertical="top"/>
    </xf>
    <xf numFmtId="0" fontId="5" fillId="0" borderId="33" xfId="2" applyNumberFormat="1" applyFill="1" applyBorder="1" applyAlignment="1">
      <alignment horizontal="right" vertical="top"/>
    </xf>
    <xf numFmtId="177" fontId="5" fillId="0" borderId="58" xfId="2" applyNumberFormat="1" applyFill="1" applyBorder="1" applyAlignment="1">
      <alignment vertical="top"/>
    </xf>
    <xf numFmtId="177" fontId="5" fillId="0" borderId="59" xfId="2" applyNumberFormat="1" applyFill="1" applyBorder="1" applyAlignment="1">
      <alignment vertical="top"/>
    </xf>
    <xf numFmtId="0" fontId="0" fillId="0" borderId="21" xfId="0" applyBorder="1" applyAlignment="1">
      <alignment horizontal="center" vertical="center"/>
    </xf>
    <xf numFmtId="0" fontId="0" fillId="0" borderId="27" xfId="0" applyBorder="1" applyAlignment="1">
      <alignment horizontal="center" vertical="center"/>
    </xf>
    <xf numFmtId="0" fontId="0" fillId="2" borderId="11" xfId="0" applyFill="1" applyBorder="1" applyAlignment="1">
      <alignment horizontal="center" vertical="center" shrinkToFit="1"/>
    </xf>
    <xf numFmtId="0" fontId="0" fillId="2" borderId="12"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8" xfId="0" applyFill="1" applyBorder="1" applyAlignment="1">
      <alignment horizontal="center" vertical="center"/>
    </xf>
    <xf numFmtId="0" fontId="0" fillId="0" borderId="45" xfId="0" applyFill="1" applyBorder="1" applyAlignment="1">
      <alignment horizontal="center" vertical="center"/>
    </xf>
    <xf numFmtId="0" fontId="0" fillId="0" borderId="24" xfId="0" applyFill="1" applyBorder="1" applyAlignment="1">
      <alignment horizontal="center" vertical="center"/>
    </xf>
    <xf numFmtId="0" fontId="0" fillId="2" borderId="18" xfId="0" applyFill="1" applyBorder="1" applyAlignment="1">
      <alignment horizontal="center" vertical="center" shrinkToFit="1"/>
    </xf>
    <xf numFmtId="0" fontId="0" fillId="2" borderId="45" xfId="0" applyFill="1" applyBorder="1" applyAlignment="1">
      <alignment horizontal="center" vertical="center" shrinkToFit="1"/>
    </xf>
    <xf numFmtId="0" fontId="0" fillId="2" borderId="2" xfId="0" applyFill="1"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center" vertical="center" shrinkToFit="1"/>
    </xf>
    <xf numFmtId="0" fontId="0" fillId="0" borderId="23" xfId="0" applyBorder="1" applyAlignment="1">
      <alignment horizontal="center" vertical="center"/>
    </xf>
    <xf numFmtId="0" fontId="18" fillId="0" borderId="4" xfId="0" applyFont="1" applyFill="1" applyBorder="1" applyAlignment="1">
      <alignment horizontal="left" vertical="top" wrapText="1"/>
    </xf>
    <xf numFmtId="0" fontId="18" fillId="0" borderId="3" xfId="0" applyFont="1" applyFill="1" applyBorder="1" applyAlignment="1">
      <alignment horizontal="left" vertical="top" wrapText="1"/>
    </xf>
    <xf numFmtId="0" fontId="18" fillId="0" borderId="6" xfId="0" applyFont="1" applyFill="1" applyBorder="1" applyAlignment="1">
      <alignment horizontal="left" vertical="top" wrapText="1"/>
    </xf>
    <xf numFmtId="0" fontId="18" fillId="0" borderId="7" xfId="0" applyFont="1" applyFill="1" applyBorder="1" applyAlignment="1">
      <alignment horizontal="left" vertical="top" wrapText="1"/>
    </xf>
    <xf numFmtId="0" fontId="18" fillId="0" borderId="5" xfId="0" applyFont="1" applyFill="1" applyBorder="1" applyAlignment="1">
      <alignment horizontal="left" vertical="top" wrapText="1"/>
    </xf>
    <xf numFmtId="0" fontId="18" fillId="0" borderId="9" xfId="0" applyFont="1" applyFill="1" applyBorder="1" applyAlignment="1">
      <alignment horizontal="left" vertical="top" wrapText="1"/>
    </xf>
    <xf numFmtId="14" fontId="0" fillId="0" borderId="1" xfId="0" applyNumberFormat="1" applyBorder="1" applyAlignment="1">
      <alignment horizontal="center" vertical="center"/>
    </xf>
    <xf numFmtId="0" fontId="0" fillId="0" borderId="16" xfId="0" applyFill="1" applyBorder="1" applyAlignment="1">
      <alignment horizontal="center" vertical="center"/>
    </xf>
    <xf numFmtId="0" fontId="0" fillId="2" borderId="16" xfId="0" applyFill="1" applyBorder="1" applyAlignment="1">
      <alignment horizontal="center" vertical="center"/>
    </xf>
    <xf numFmtId="0" fontId="0" fillId="2" borderId="51"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shrinkToFit="1"/>
    </xf>
    <xf numFmtId="0" fontId="0" fillId="2" borderId="27" xfId="0"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27" xfId="0" applyFill="1" applyBorder="1" applyAlignment="1">
      <alignment horizontal="center" vertical="center"/>
    </xf>
    <xf numFmtId="0" fontId="0" fillId="2" borderId="23" xfId="0" applyFill="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7" xfId="0" applyBorder="1" applyAlignment="1">
      <alignment horizontal="center" vertical="center"/>
    </xf>
    <xf numFmtId="0" fontId="0" fillId="0" borderId="36" xfId="0" applyBorder="1" applyAlignment="1">
      <alignment horizontal="center" vertical="center"/>
    </xf>
    <xf numFmtId="14" fontId="0" fillId="0" borderId="21" xfId="0" applyNumberFormat="1" applyFill="1" applyBorder="1" applyAlignment="1">
      <alignment horizontal="center" vertical="center" shrinkToFit="1"/>
    </xf>
    <xf numFmtId="14" fontId="0" fillId="0" borderId="23" xfId="0" applyNumberFormat="1" applyFill="1" applyBorder="1" applyAlignment="1">
      <alignment horizontal="center" vertical="center" shrinkToFit="1"/>
    </xf>
    <xf numFmtId="0" fontId="0" fillId="2" borderId="24" xfId="0" applyFill="1" applyBorder="1" applyAlignment="1">
      <alignment horizontal="center" vertical="center" shrinkToFit="1"/>
    </xf>
    <xf numFmtId="0" fontId="0" fillId="2" borderId="7" xfId="0" applyFill="1" applyBorder="1" applyAlignment="1">
      <alignment horizontal="center" vertical="center" shrinkToFit="1"/>
    </xf>
    <xf numFmtId="0" fontId="0" fillId="2" borderId="9" xfId="0" applyFill="1" applyBorder="1" applyAlignment="1">
      <alignment horizontal="center" vertical="center" shrinkToFit="1"/>
    </xf>
    <xf numFmtId="0" fontId="0" fillId="2" borderId="20" xfId="0" applyFill="1" applyBorder="1" applyAlignment="1">
      <alignment horizontal="center" vertical="center" shrinkToFit="1"/>
    </xf>
    <xf numFmtId="0" fontId="0" fillId="2" borderId="41" xfId="0" applyFill="1" applyBorder="1" applyAlignment="1">
      <alignment horizontal="center" vertical="center" shrinkToFit="1"/>
    </xf>
    <xf numFmtId="0" fontId="0" fillId="2" borderId="16" xfId="0" applyFill="1" applyBorder="1" applyAlignment="1">
      <alignment horizontal="center" vertical="center" shrinkToFit="1"/>
    </xf>
    <xf numFmtId="0" fontId="0" fillId="0" borderId="17" xfId="0" applyBorder="1" applyAlignment="1">
      <alignment horizontal="center" vertical="center"/>
    </xf>
    <xf numFmtId="0" fontId="0" fillId="2" borderId="8" xfId="0" applyFill="1" applyBorder="1" applyAlignment="1">
      <alignment horizontal="center" vertical="center"/>
    </xf>
    <xf numFmtId="0" fontId="0" fillId="2" borderId="28" xfId="0" applyFill="1" applyBorder="1" applyAlignment="1">
      <alignment horizontal="center" vertical="center"/>
    </xf>
    <xf numFmtId="0" fontId="0" fillId="2" borderId="14" xfId="0" applyFill="1" applyBorder="1" applyAlignment="1">
      <alignment horizontal="center" vertical="center"/>
    </xf>
    <xf numFmtId="0" fontId="2" fillId="2" borderId="1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 xfId="0" applyFont="1"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2" borderId="4" xfId="0" applyFill="1" applyBorder="1" applyAlignment="1">
      <alignment horizontal="center" vertical="center" shrinkToFit="1"/>
    </xf>
    <xf numFmtId="0" fontId="0" fillId="2" borderId="3" xfId="0" applyFill="1" applyBorder="1" applyAlignment="1">
      <alignment horizontal="center" vertical="center" shrinkToFit="1"/>
    </xf>
    <xf numFmtId="0" fontId="0" fillId="2" borderId="6" xfId="0" applyFill="1" applyBorder="1" applyAlignment="1">
      <alignment horizontal="center" vertical="center" shrinkToFit="1"/>
    </xf>
    <xf numFmtId="0" fontId="0" fillId="2" borderId="5" xfId="0" applyFill="1" applyBorder="1" applyAlignment="1">
      <alignment horizontal="center" vertical="center" shrinkToFit="1"/>
    </xf>
    <xf numFmtId="0" fontId="18" fillId="0" borderId="1" xfId="0" applyFont="1" applyBorder="1" applyAlignment="1">
      <alignment horizontal="left" vertical="top" wrapText="1"/>
    </xf>
    <xf numFmtId="0" fontId="18" fillId="0" borderId="2" xfId="0" applyFont="1" applyBorder="1" applyAlignment="1">
      <alignment horizontal="left" vertical="top" wrapText="1"/>
    </xf>
    <xf numFmtId="0" fontId="0" fillId="2" borderId="10" xfId="0" applyFill="1" applyBorder="1" applyAlignment="1">
      <alignment horizontal="center" vertical="center" textRotation="255"/>
    </xf>
    <xf numFmtId="0" fontId="0" fillId="2" borderId="13" xfId="0" applyFill="1" applyBorder="1" applyAlignment="1">
      <alignment horizontal="center" vertical="center" textRotation="255"/>
    </xf>
    <xf numFmtId="0" fontId="0" fillId="2" borderId="15" xfId="0" applyFill="1" applyBorder="1" applyAlignment="1">
      <alignment horizontal="center" vertical="center" textRotation="255"/>
    </xf>
    <xf numFmtId="0" fontId="0" fillId="0" borderId="2" xfId="0" applyBorder="1" applyAlignment="1">
      <alignment horizontal="center" vertical="center"/>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51" xfId="0"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xf>
    <xf numFmtId="0" fontId="0" fillId="0" borderId="11" xfId="0" applyFill="1" applyBorder="1" applyAlignment="1">
      <alignment horizontal="center" vertical="center"/>
    </xf>
    <xf numFmtId="0" fontId="0" fillId="2" borderId="18" xfId="0" applyFill="1" applyBorder="1" applyAlignment="1">
      <alignment horizontal="center" vertical="center"/>
    </xf>
    <xf numFmtId="0" fontId="0" fillId="2" borderId="40" xfId="0" applyFill="1" applyBorder="1" applyAlignment="1">
      <alignment horizontal="center" vertical="center"/>
    </xf>
    <xf numFmtId="0" fontId="3" fillId="2" borderId="1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xf>
    <xf numFmtId="0" fontId="0" fillId="2" borderId="33" xfId="0" applyFill="1" applyBorder="1" applyAlignment="1">
      <alignment horizontal="center" vertical="center"/>
    </xf>
    <xf numFmtId="0" fontId="0" fillId="2" borderId="6" xfId="0" applyFill="1" applyBorder="1" applyAlignment="1">
      <alignment horizontal="center" vertical="center"/>
    </xf>
    <xf numFmtId="0" fontId="0" fillId="2" borderId="34" xfId="0" applyFill="1" applyBorder="1" applyAlignment="1">
      <alignment horizontal="center" vertical="center"/>
    </xf>
    <xf numFmtId="0" fontId="0" fillId="2" borderId="32"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31" xfId="0" applyFill="1" applyBorder="1" applyAlignment="1">
      <alignment horizontal="center" vertical="center"/>
    </xf>
    <xf numFmtId="0" fontId="0" fillId="0" borderId="0" xfId="0" applyFill="1" applyBorder="1" applyAlignment="1">
      <alignment horizontal="center" vertical="center"/>
    </xf>
    <xf numFmtId="0" fontId="0" fillId="0" borderId="32"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6" xfId="0" applyFill="1" applyBorder="1" applyAlignment="1">
      <alignment horizontal="center" vertical="center"/>
    </xf>
    <xf numFmtId="49" fontId="0" fillId="0" borderId="4" xfId="0" applyNumberFormat="1" applyFill="1" applyBorder="1" applyAlignment="1">
      <alignment horizontal="center" vertical="center"/>
    </xf>
    <xf numFmtId="49" fontId="0" fillId="0" borderId="3" xfId="0" applyNumberFormat="1" applyFill="1" applyBorder="1" applyAlignment="1">
      <alignment horizontal="center" vertical="center"/>
    </xf>
    <xf numFmtId="49" fontId="0" fillId="0" borderId="6" xfId="0" applyNumberFormat="1" applyFill="1" applyBorder="1" applyAlignment="1">
      <alignment horizontal="center" vertical="center"/>
    </xf>
    <xf numFmtId="49" fontId="0" fillId="0" borderId="31" xfId="0" applyNumberFormat="1" applyFill="1" applyBorder="1" applyAlignment="1">
      <alignment horizontal="center" vertical="center"/>
    </xf>
    <xf numFmtId="49" fontId="0" fillId="0" borderId="0" xfId="0" applyNumberFormat="1" applyFill="1" applyBorder="1" applyAlignment="1">
      <alignment horizontal="center" vertical="center"/>
    </xf>
    <xf numFmtId="49" fontId="0" fillId="0" borderId="32" xfId="0" applyNumberFormat="1" applyFill="1" applyBorder="1" applyAlignment="1">
      <alignment horizontal="center" vertical="center"/>
    </xf>
    <xf numFmtId="49" fontId="0" fillId="0" borderId="37" xfId="0" applyNumberFormat="1" applyFill="1" applyBorder="1" applyAlignment="1">
      <alignment horizontal="center" vertical="center"/>
    </xf>
    <xf numFmtId="49" fontId="0" fillId="0" borderId="38" xfId="0" applyNumberFormat="1" applyFill="1" applyBorder="1" applyAlignment="1">
      <alignment horizontal="center" vertical="center"/>
    </xf>
    <xf numFmtId="49" fontId="0" fillId="0" borderId="36" xfId="0" applyNumberFormat="1" applyFill="1" applyBorder="1" applyAlignment="1">
      <alignment horizontal="center" vertical="center"/>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0" borderId="6" xfId="0" applyBorder="1" applyAlignment="1">
      <alignment horizontal="center" vertical="center" wrapText="1"/>
    </xf>
    <xf numFmtId="0" fontId="0" fillId="0" borderId="31" xfId="0" applyBorder="1" applyAlignment="1">
      <alignment horizontal="center" vertical="center" wrapText="1"/>
    </xf>
    <xf numFmtId="0" fontId="0" fillId="0" borderId="0" xfId="0" applyBorder="1" applyAlignment="1">
      <alignment horizontal="center" vertical="center" wrapText="1"/>
    </xf>
    <xf numFmtId="0" fontId="0" fillId="0" borderId="32" xfId="0" applyBorder="1" applyAlignment="1">
      <alignment horizontal="center" vertical="center"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vertical="center" wrapText="1"/>
    </xf>
    <xf numFmtId="14" fontId="0" fillId="2" borderId="20" xfId="0" applyNumberFormat="1" applyFill="1" applyBorder="1" applyAlignment="1">
      <alignment horizontal="center" vertical="center"/>
    </xf>
    <xf numFmtId="14" fontId="0" fillId="2" borderId="41" xfId="0" applyNumberFormat="1" applyFill="1" applyBorder="1" applyAlignment="1">
      <alignment horizontal="center" vertical="center"/>
    </xf>
    <xf numFmtId="14" fontId="0" fillId="0" borderId="20" xfId="0" applyNumberFormat="1" applyFill="1" applyBorder="1" applyAlignment="1">
      <alignment horizontal="center" vertical="center" shrinkToFit="1"/>
    </xf>
    <xf numFmtId="14" fontId="0" fillId="0" borderId="41" xfId="0" applyNumberFormat="1" applyFill="1" applyBorder="1" applyAlignment="1">
      <alignment horizontal="center" vertical="center" shrinkToFit="1"/>
    </xf>
    <xf numFmtId="0" fontId="0" fillId="2" borderId="7" xfId="0" applyFill="1" applyBorder="1" applyAlignment="1">
      <alignment horizontal="center" vertical="center"/>
    </xf>
    <xf numFmtId="0" fontId="0" fillId="2" borderId="9" xfId="0" applyFill="1" applyBorder="1" applyAlignment="1">
      <alignment horizontal="center" vertical="center"/>
    </xf>
    <xf numFmtId="0" fontId="0" fillId="0" borderId="11" xfId="0"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0" fontId="19" fillId="0" borderId="1" xfId="1"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14" xfId="0" applyFont="1" applyBorder="1" applyAlignment="1">
      <alignment horizontal="center" vertical="center" shrinkToFit="1"/>
    </xf>
    <xf numFmtId="49" fontId="4" fillId="0" borderId="1" xfId="1" applyNumberFormat="1" applyBorder="1" applyAlignment="1">
      <alignment horizontal="center" vertical="center"/>
    </xf>
    <xf numFmtId="49" fontId="4" fillId="0" borderId="14" xfId="1" applyNumberFormat="1" applyBorder="1" applyAlignment="1">
      <alignment horizontal="center" vertical="center"/>
    </xf>
    <xf numFmtId="0" fontId="0" fillId="2" borderId="1" xfId="0" applyFill="1" applyBorder="1" applyAlignment="1">
      <alignment horizontal="center" vertical="center" shrinkToFit="1"/>
    </xf>
    <xf numFmtId="0" fontId="0" fillId="2" borderId="37" xfId="0" applyFill="1" applyBorder="1" applyAlignment="1">
      <alignment horizontal="center" vertical="center"/>
    </xf>
    <xf numFmtId="0" fontId="0" fillId="2" borderId="39"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2" borderId="19" xfId="0" applyFill="1" applyBorder="1" applyAlignment="1">
      <alignment horizontal="center" vertical="center"/>
    </xf>
    <xf numFmtId="0" fontId="0" fillId="2" borderId="30" xfId="0" applyFill="1" applyBorder="1" applyAlignment="1">
      <alignment horizontal="center" vertical="center"/>
    </xf>
    <xf numFmtId="0" fontId="0" fillId="2" borderId="25" xfId="0" applyFill="1" applyBorder="1" applyAlignment="1">
      <alignment horizontal="center" vertical="center"/>
    </xf>
    <xf numFmtId="0" fontId="0" fillId="2" borderId="20" xfId="0" applyFill="1" applyBorder="1" applyAlignment="1">
      <alignment horizontal="center" vertical="center"/>
    </xf>
    <xf numFmtId="0" fontId="0" fillId="2" borderId="41" xfId="0" applyFill="1" applyBorder="1" applyAlignment="1">
      <alignment horizontal="center" vertical="center"/>
    </xf>
    <xf numFmtId="0" fontId="0" fillId="2" borderId="44" xfId="0" applyFill="1" applyBorder="1" applyAlignment="1">
      <alignment horizontal="center" vertical="center"/>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2" xfId="0" applyBorder="1" applyAlignment="1">
      <alignment horizontal="center" vertical="center"/>
    </xf>
    <xf numFmtId="0" fontId="0" fillId="2" borderId="42" xfId="0" applyFill="1" applyBorder="1" applyAlignment="1">
      <alignment horizontal="center" vertical="center" textRotation="255" wrapText="1"/>
    </xf>
    <xf numFmtId="0" fontId="0" fillId="2" borderId="30" xfId="0" applyFill="1" applyBorder="1" applyAlignment="1">
      <alignment horizontal="center" vertical="center" textRotation="255" wrapText="1"/>
    </xf>
    <xf numFmtId="0" fontId="0" fillId="2" borderId="43" xfId="0" applyFill="1" applyBorder="1" applyAlignment="1">
      <alignment horizontal="center" vertical="center" textRotation="255" wrapText="1"/>
    </xf>
    <xf numFmtId="0" fontId="18" fillId="0" borderId="20" xfId="0" applyFont="1" applyFill="1" applyBorder="1" applyAlignment="1">
      <alignment horizontal="left" vertical="top" wrapText="1" shrinkToFit="1"/>
    </xf>
    <xf numFmtId="0" fontId="18" fillId="0" borderId="44" xfId="0" applyFont="1" applyFill="1" applyBorder="1" applyAlignment="1">
      <alignment horizontal="left" vertical="top" wrapText="1" shrinkToFit="1"/>
    </xf>
    <xf numFmtId="0" fontId="18" fillId="0" borderId="29" xfId="0" applyFont="1" applyFill="1" applyBorder="1" applyAlignment="1">
      <alignment horizontal="left" vertical="top" wrapText="1" shrinkToFit="1"/>
    </xf>
    <xf numFmtId="0" fontId="0" fillId="2" borderId="23" xfId="0" applyFill="1" applyBorder="1" applyAlignment="1">
      <alignment horizontal="center" vertical="center" shrinkToFit="1"/>
    </xf>
    <xf numFmtId="0" fontId="0" fillId="2" borderId="10" xfId="0" applyFill="1" applyBorder="1" applyAlignment="1">
      <alignment horizontal="center" vertical="center" textRotation="255" wrapText="1"/>
    </xf>
    <xf numFmtId="0" fontId="0" fillId="2" borderId="13" xfId="0" applyFill="1" applyBorder="1" applyAlignment="1">
      <alignment horizontal="center" vertical="center" textRotation="255" wrapText="1"/>
    </xf>
    <xf numFmtId="0" fontId="0" fillId="2" borderId="15" xfId="0" applyFill="1" applyBorder="1" applyAlignment="1">
      <alignment horizontal="center" vertical="center" textRotation="255" wrapText="1"/>
    </xf>
    <xf numFmtId="0" fontId="4" fillId="0" borderId="1" xfId="1" applyBorder="1" applyAlignment="1">
      <alignment horizontal="center" vertical="center"/>
    </xf>
    <xf numFmtId="0" fontId="0" fillId="2" borderId="40" xfId="0" applyFill="1" applyBorder="1" applyAlignment="1">
      <alignment horizontal="center" vertical="center" shrinkToFit="1"/>
    </xf>
    <xf numFmtId="0" fontId="0" fillId="2" borderId="26" xfId="0" applyFill="1" applyBorder="1" applyAlignment="1">
      <alignment horizontal="center" vertical="center" shrinkToFit="1"/>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xf numFmtId="0" fontId="0" fillId="2" borderId="8" xfId="0" applyFill="1" applyBorder="1" applyAlignment="1">
      <alignment horizontal="center" vertical="center" wrapText="1"/>
    </xf>
    <xf numFmtId="49" fontId="0" fillId="0" borderId="45" xfId="0" applyNumberFormat="1" applyFill="1" applyBorder="1" applyAlignment="1">
      <alignment horizontal="center" vertical="center" wrapText="1"/>
    </xf>
    <xf numFmtId="49" fontId="0" fillId="0" borderId="24" xfId="0" applyNumberFormat="1" applyFill="1" applyBorder="1" applyAlignment="1">
      <alignment horizontal="center" vertical="center" wrapText="1"/>
    </xf>
    <xf numFmtId="0" fontId="0" fillId="2" borderId="5" xfId="0" applyFill="1" applyBorder="1" applyAlignment="1">
      <alignment horizontal="center" vertical="center"/>
    </xf>
    <xf numFmtId="0" fontId="0" fillId="2" borderId="11" xfId="0" applyFill="1" applyBorder="1" applyAlignment="1">
      <alignment horizontal="center" vertical="center" textRotation="255"/>
    </xf>
    <xf numFmtId="0" fontId="0" fillId="2" borderId="1" xfId="0" applyFill="1" applyBorder="1" applyAlignment="1">
      <alignment horizontal="center" vertical="center" textRotation="255"/>
    </xf>
    <xf numFmtId="9" fontId="0" fillId="2" borderId="2" xfId="0" applyNumberFormat="1" applyFill="1" applyBorder="1" applyAlignment="1">
      <alignment horizontal="center" vertical="center" shrinkToFit="1"/>
    </xf>
    <xf numFmtId="0" fontId="5" fillId="0" borderId="42" xfId="2" applyFill="1" applyBorder="1" applyAlignment="1">
      <alignment horizontal="center" vertical="top"/>
    </xf>
    <xf numFmtId="0" fontId="5" fillId="0" borderId="46" xfId="2" applyFill="1" applyBorder="1" applyAlignment="1">
      <alignment horizontal="center" vertical="top"/>
    </xf>
    <xf numFmtId="0" fontId="5" fillId="0" borderId="52" xfId="2" applyFill="1" applyBorder="1" applyAlignment="1">
      <alignment horizontal="center" vertical="top"/>
    </xf>
    <xf numFmtId="0" fontId="5" fillId="0" borderId="50" xfId="2" applyFill="1" applyBorder="1" applyAlignment="1">
      <alignment horizontal="center" vertical="top"/>
    </xf>
    <xf numFmtId="0" fontId="5" fillId="0" borderId="49" xfId="2" applyFill="1" applyBorder="1" applyAlignment="1">
      <alignment horizontal="center" vertical="top"/>
    </xf>
    <xf numFmtId="0" fontId="5" fillId="0" borderId="48" xfId="2" applyFill="1" applyBorder="1" applyAlignment="1">
      <alignment horizontal="center" vertical="top"/>
    </xf>
    <xf numFmtId="0" fontId="0" fillId="0" borderId="0" xfId="0" applyAlignment="1">
      <alignment horizontal="center" vertical="center" shrinkToFit="1"/>
    </xf>
  </cellXfs>
  <cellStyles count="4">
    <cellStyle name="ハイパーリンク" xfId="1" builtinId="8"/>
    <cellStyle name="ハイパーリンク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204107</xdr:colOff>
      <xdr:row>0</xdr:row>
      <xdr:rowOff>149679</xdr:rowOff>
    </xdr:from>
    <xdr:to>
      <xdr:col>13</xdr:col>
      <xdr:colOff>612322</xdr:colOff>
      <xdr:row>3</xdr:row>
      <xdr:rowOff>312965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729607" y="149679"/>
          <a:ext cx="8722179" cy="1823357"/>
        </a:xfrm>
        <a:prstGeom prst="round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cap="none" spc="0">
              <a:ln w="0"/>
              <a:solidFill>
                <a:sysClr val="windowText" lastClr="000000"/>
              </a:solidFill>
              <a:effectLst>
                <a:outerShdw blurRad="38100" dist="19050" dir="2700000" algn="tl" rotWithShape="0">
                  <a:schemeClr val="dk1">
                    <a:alpha val="40000"/>
                  </a:schemeClr>
                </a:outerShdw>
              </a:effectLst>
            </a:rPr>
            <a:t>【</a:t>
          </a:r>
          <a:r>
            <a:rPr kumimoji="1" lang="ja-JP" altLang="en-US" sz="1600" b="0" cap="none" spc="0">
              <a:ln w="0"/>
              <a:solidFill>
                <a:sysClr val="windowText" lastClr="000000"/>
              </a:solidFill>
              <a:effectLst>
                <a:outerShdw blurRad="38100" dist="19050" dir="2700000" algn="tl" rotWithShape="0">
                  <a:schemeClr val="dk1">
                    <a:alpha val="40000"/>
                  </a:schemeClr>
                </a:outerShdw>
              </a:effectLst>
            </a:rPr>
            <a:t>凡例</a:t>
          </a:r>
          <a:r>
            <a:rPr kumimoji="1" lang="en-US" altLang="ja-JP" sz="1600" b="0" cap="none" spc="0">
              <a:ln w="0"/>
              <a:solidFill>
                <a:sysClr val="windowText" lastClr="000000"/>
              </a:solidFill>
              <a:effectLst>
                <a:outerShdw blurRad="38100" dist="19050" dir="2700000" algn="tl" rotWithShape="0">
                  <a:schemeClr val="dk1">
                    <a:alpha val="40000"/>
                  </a:schemeClr>
                </a:outerShdw>
              </a:effectLst>
            </a:rPr>
            <a:t>】</a:t>
          </a:r>
          <a:endParaRPr kumimoji="1" lang="en-US" altLang="ja-JP" sz="1600">
            <a:solidFill>
              <a:sysClr val="windowText" lastClr="000000"/>
            </a:solidFill>
          </a:endParaRPr>
        </a:p>
        <a:p>
          <a:pPr algn="l"/>
          <a:r>
            <a:rPr kumimoji="1" lang="en-US" altLang="ja-JP" sz="1600">
              <a:solidFill>
                <a:sysClr val="windowText" lastClr="000000"/>
              </a:solidFill>
            </a:rPr>
            <a:t>JASSO</a:t>
          </a:r>
          <a:r>
            <a:rPr kumimoji="1" lang="ja-JP" altLang="en-US" sz="1600">
              <a:solidFill>
                <a:sysClr val="windowText" lastClr="000000"/>
              </a:solidFill>
            </a:rPr>
            <a:t>：　日本学生支援機構</a:t>
          </a:r>
          <a:endParaRPr kumimoji="1" lang="en-US" altLang="ja-JP" sz="1600">
            <a:solidFill>
              <a:sysClr val="windowText" lastClr="000000"/>
            </a:solidFill>
          </a:endParaRPr>
        </a:p>
        <a:p>
          <a:pPr algn="l"/>
          <a:r>
            <a:rPr kumimoji="1" lang="ja-JP" altLang="en-US" sz="1600">
              <a:solidFill>
                <a:sysClr val="windowText" lastClr="000000"/>
              </a:solidFill>
            </a:rPr>
            <a:t>博士前期課程：　博士課程前期課程又は医学研究科修士課程</a:t>
          </a:r>
          <a:endParaRPr kumimoji="1" lang="en-US" altLang="ja-JP" sz="1600">
            <a:solidFill>
              <a:sysClr val="windowText" lastClr="000000"/>
            </a:solidFill>
          </a:endParaRPr>
        </a:p>
        <a:p>
          <a:pPr algn="l"/>
          <a:r>
            <a:rPr kumimoji="1" lang="ja-JP" altLang="en-US" sz="1600">
              <a:solidFill>
                <a:sysClr val="windowText" lastClr="000000"/>
              </a:solidFill>
            </a:rPr>
            <a:t>博士後期課程：　博士課程後期課程又は医学研究科博士課程</a:t>
          </a:r>
          <a:endParaRPr kumimoji="1" lang="en-US" altLang="ja-JP" sz="1600">
            <a:solidFill>
              <a:sysClr val="windowText" lastClr="000000"/>
            </a:solidFill>
          </a:endParaRPr>
        </a:p>
        <a:p>
          <a:pPr algn="l"/>
          <a:endParaRPr kumimoji="1" lang="ja-JP" altLang="en-US" sz="16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AA94"/>
  <sheetViews>
    <sheetView tabSelected="1" workbookViewId="0">
      <selection activeCell="G21" sqref="G21"/>
    </sheetView>
  </sheetViews>
  <sheetFormatPr defaultRowHeight="18.75"/>
  <cols>
    <col min="1" max="6" width="4.25" customWidth="1"/>
    <col min="7" max="7" width="5.625" customWidth="1"/>
    <col min="8" max="11" width="4.25" customWidth="1"/>
    <col min="12" max="12" width="5.25" customWidth="1"/>
    <col min="13" max="18" width="4.25" customWidth="1"/>
    <col min="19" max="19" width="4.5" customWidth="1"/>
    <col min="20" max="26" width="4.25" customWidth="1"/>
    <col min="27" max="27" width="17.25" customWidth="1"/>
    <col min="28" max="36" width="4.25" customWidth="1"/>
  </cols>
  <sheetData>
    <row r="2" spans="1:26">
      <c r="B2" s="165" t="s">
        <v>8</v>
      </c>
      <c r="C2" s="165"/>
      <c r="F2" s="14"/>
      <c r="G2" s="14"/>
      <c r="H2" s="14"/>
      <c r="I2" s="14"/>
      <c r="J2" s="14"/>
      <c r="K2" s="14"/>
    </row>
    <row r="3" spans="1:26" ht="19.5" thickBot="1">
      <c r="B3" s="209"/>
      <c r="C3" s="209"/>
      <c r="F3" s="13"/>
      <c r="G3" s="13"/>
      <c r="H3" s="13"/>
      <c r="I3" s="13"/>
      <c r="J3" s="13"/>
      <c r="K3" s="13"/>
      <c r="L3" s="163" t="s">
        <v>65</v>
      </c>
      <c r="M3" s="163"/>
      <c r="N3" s="263"/>
      <c r="O3" s="264"/>
      <c r="P3" s="184" t="s">
        <v>64</v>
      </c>
      <c r="Q3" s="185"/>
      <c r="R3" s="261"/>
      <c r="S3" s="262"/>
    </row>
    <row r="4" spans="1:26">
      <c r="B4" s="218" t="s">
        <v>9</v>
      </c>
      <c r="C4" s="219"/>
      <c r="D4" s="220"/>
      <c r="E4" s="220"/>
      <c r="F4" s="197"/>
      <c r="G4" s="197"/>
      <c r="H4" s="197"/>
      <c r="I4" s="188" t="s">
        <v>0</v>
      </c>
      <c r="J4" s="188"/>
      <c r="K4" s="188"/>
      <c r="L4" s="188" t="s">
        <v>46</v>
      </c>
      <c r="M4" s="188"/>
      <c r="N4" s="219"/>
      <c r="O4" s="219"/>
      <c r="P4" s="219" t="s">
        <v>1</v>
      </c>
      <c r="Q4" s="219"/>
      <c r="R4" s="221" t="s">
        <v>10</v>
      </c>
      <c r="S4" s="222"/>
    </row>
    <row r="5" spans="1:26" ht="15" customHeight="1">
      <c r="B5" s="228" t="s">
        <v>2</v>
      </c>
      <c r="C5" s="229"/>
      <c r="D5" s="234"/>
      <c r="E5" s="235"/>
      <c r="F5" s="235"/>
      <c r="G5" s="235"/>
      <c r="H5" s="236"/>
      <c r="I5" s="243"/>
      <c r="J5" s="244"/>
      <c r="K5" s="245"/>
      <c r="L5" s="252"/>
      <c r="M5" s="253"/>
      <c r="N5" s="253"/>
      <c r="O5" s="254"/>
      <c r="P5" s="173"/>
      <c r="Q5" s="174"/>
      <c r="R5" s="179"/>
      <c r="S5" s="180"/>
    </row>
    <row r="6" spans="1:26" ht="15" customHeight="1">
      <c r="B6" s="230"/>
      <c r="C6" s="231"/>
      <c r="D6" s="237"/>
      <c r="E6" s="238"/>
      <c r="F6" s="238"/>
      <c r="G6" s="238"/>
      <c r="H6" s="239"/>
      <c r="I6" s="246"/>
      <c r="J6" s="247"/>
      <c r="K6" s="248"/>
      <c r="L6" s="255"/>
      <c r="M6" s="256"/>
      <c r="N6" s="256"/>
      <c r="O6" s="257"/>
      <c r="P6" s="175"/>
      <c r="Q6" s="176"/>
      <c r="R6" s="169" t="s">
        <v>63</v>
      </c>
      <c r="S6" s="172"/>
    </row>
    <row r="7" spans="1:26" ht="15.75" customHeight="1" thickBot="1">
      <c r="B7" s="232"/>
      <c r="C7" s="233"/>
      <c r="D7" s="240"/>
      <c r="E7" s="241"/>
      <c r="F7" s="241"/>
      <c r="G7" s="241"/>
      <c r="H7" s="242"/>
      <c r="I7" s="249"/>
      <c r="J7" s="250"/>
      <c r="K7" s="251"/>
      <c r="L7" s="258"/>
      <c r="M7" s="259"/>
      <c r="N7" s="259"/>
      <c r="O7" s="260"/>
      <c r="P7" s="177"/>
      <c r="Q7" s="178"/>
      <c r="R7" s="276" t="str">
        <f>IF(R5&lt;&gt;"",DATEDIF(R5,V8,"Y"),"")</f>
        <v/>
      </c>
      <c r="S7" s="277"/>
      <c r="V7" s="152" t="s">
        <v>67</v>
      </c>
      <c r="W7" s="152"/>
      <c r="X7" s="152"/>
    </row>
    <row r="8" spans="1:26" ht="14.25" customHeight="1">
      <c r="A8" s="187"/>
      <c r="B8" s="223" t="s">
        <v>411</v>
      </c>
      <c r="C8" s="3" t="s">
        <v>13</v>
      </c>
      <c r="D8" s="226" t="s">
        <v>370</v>
      </c>
      <c r="E8" s="226"/>
      <c r="F8" s="226"/>
      <c r="G8" s="226"/>
      <c r="H8" s="3" t="s">
        <v>14</v>
      </c>
      <c r="I8" s="226" t="s">
        <v>370</v>
      </c>
      <c r="J8" s="226"/>
      <c r="K8" s="226"/>
      <c r="L8" s="226"/>
      <c r="M8" s="3" t="s">
        <v>15</v>
      </c>
      <c r="N8" s="226" t="s">
        <v>370</v>
      </c>
      <c r="O8" s="226"/>
      <c r="P8" s="226"/>
      <c r="Q8" s="227"/>
      <c r="R8" s="210" t="s">
        <v>18</v>
      </c>
      <c r="S8" s="211"/>
      <c r="V8" s="161">
        <v>44287</v>
      </c>
      <c r="W8" s="161"/>
      <c r="X8" s="161"/>
    </row>
    <row r="9" spans="1:26" ht="14.25" customHeight="1">
      <c r="A9" s="187"/>
      <c r="B9" s="224"/>
      <c r="C9" s="199"/>
      <c r="D9" s="200" t="str">
        <f>IF(C9="","",VLOOKUP(C9,奨学財団データベース!A:C,3,FALSE))</f>
        <v/>
      </c>
      <c r="E9" s="201"/>
      <c r="F9" s="201"/>
      <c r="G9" s="202"/>
      <c r="H9" s="199"/>
      <c r="I9" s="200" t="str">
        <f>IF(H9="","",VLOOKUP(H9,奨学財団データベース!A:C,3,FALSE))</f>
        <v/>
      </c>
      <c r="J9" s="201"/>
      <c r="K9" s="201"/>
      <c r="L9" s="202"/>
      <c r="M9" s="199"/>
      <c r="N9" s="200" t="str">
        <f>IF(M9="","",VLOOKUP(M9,奨学財団データベース!A:C,3,FALSE))</f>
        <v/>
      </c>
      <c r="O9" s="201"/>
      <c r="P9" s="201"/>
      <c r="Q9" s="201"/>
      <c r="R9" s="212"/>
      <c r="S9" s="213"/>
    </row>
    <row r="10" spans="1:26" ht="14.25" customHeight="1">
      <c r="A10" s="187"/>
      <c r="B10" s="224"/>
      <c r="C10" s="197"/>
      <c r="D10" s="182"/>
      <c r="E10" s="203"/>
      <c r="F10" s="203"/>
      <c r="G10" s="183"/>
      <c r="H10" s="197"/>
      <c r="I10" s="182"/>
      <c r="J10" s="203"/>
      <c r="K10" s="203"/>
      <c r="L10" s="183"/>
      <c r="M10" s="197"/>
      <c r="N10" s="182"/>
      <c r="O10" s="203"/>
      <c r="P10" s="203"/>
      <c r="Q10" s="203"/>
      <c r="R10" s="214" t="s">
        <v>412</v>
      </c>
      <c r="S10" s="215"/>
      <c r="Y10" s="12"/>
      <c r="Z10" s="12"/>
    </row>
    <row r="11" spans="1:26" ht="12.75" customHeight="1" thickBot="1">
      <c r="A11" s="187"/>
      <c r="B11" s="225"/>
      <c r="C11" s="2"/>
      <c r="D11" s="2" t="s">
        <v>11</v>
      </c>
      <c r="E11" s="2"/>
      <c r="F11" s="2" t="s">
        <v>12</v>
      </c>
      <c r="G11" s="2"/>
      <c r="H11" s="2"/>
      <c r="I11" s="2" t="s">
        <v>11</v>
      </c>
      <c r="J11" s="2"/>
      <c r="K11" s="2" t="s">
        <v>12</v>
      </c>
      <c r="L11" s="2"/>
      <c r="M11" s="2"/>
      <c r="N11" s="2" t="s">
        <v>11</v>
      </c>
      <c r="O11" s="2"/>
      <c r="P11" s="2" t="s">
        <v>12</v>
      </c>
      <c r="Q11" s="5"/>
      <c r="R11" s="216"/>
      <c r="S11" s="217"/>
      <c r="Y11" s="16"/>
      <c r="Z11" s="12"/>
    </row>
    <row r="12" spans="1:26" ht="18.75" customHeight="1">
      <c r="A12" s="187"/>
      <c r="B12" s="191" t="s">
        <v>19</v>
      </c>
      <c r="C12" s="192"/>
      <c r="D12" s="192"/>
      <c r="E12" s="197"/>
      <c r="F12" s="197"/>
      <c r="G12" s="188" t="s">
        <v>28</v>
      </c>
      <c r="H12" s="188"/>
      <c r="I12" s="188"/>
      <c r="J12" s="188"/>
      <c r="K12" s="188"/>
      <c r="L12" s="188"/>
      <c r="M12" s="188"/>
      <c r="N12" s="188"/>
      <c r="O12" s="4" t="s">
        <v>16</v>
      </c>
      <c r="P12" s="188" t="s">
        <v>17</v>
      </c>
      <c r="Q12" s="188"/>
      <c r="R12" s="188"/>
      <c r="S12" s="189"/>
      <c r="Y12" s="15"/>
      <c r="Z12" s="15"/>
    </row>
    <row r="13" spans="1:26">
      <c r="A13" s="187"/>
      <c r="B13" s="193" t="s">
        <v>20</v>
      </c>
      <c r="C13" s="194"/>
      <c r="D13" s="194"/>
      <c r="E13" s="198"/>
      <c r="F13" s="198"/>
      <c r="G13" s="204"/>
      <c r="H13" s="204"/>
      <c r="I13" s="204"/>
      <c r="J13" s="204"/>
      <c r="K13" s="204"/>
      <c r="L13" s="204"/>
      <c r="M13" s="204"/>
      <c r="N13" s="204"/>
      <c r="O13" s="1"/>
      <c r="P13" s="165"/>
      <c r="Q13" s="165"/>
      <c r="R13" s="165"/>
      <c r="S13" s="190"/>
    </row>
    <row r="14" spans="1:26" ht="19.5" thickBot="1">
      <c r="A14" s="187"/>
      <c r="B14" s="195" t="s">
        <v>21</v>
      </c>
      <c r="C14" s="196"/>
      <c r="D14" s="196"/>
      <c r="E14" s="199"/>
      <c r="F14" s="199"/>
      <c r="G14" s="205"/>
      <c r="H14" s="205"/>
      <c r="I14" s="205"/>
      <c r="J14" s="205"/>
      <c r="K14" s="205"/>
      <c r="L14" s="205"/>
      <c r="M14" s="205"/>
      <c r="N14" s="205"/>
      <c r="O14" s="24"/>
      <c r="P14" s="24" t="s">
        <v>11</v>
      </c>
      <c r="Q14" s="24"/>
      <c r="R14" s="24" t="s">
        <v>12</v>
      </c>
      <c r="S14" s="25"/>
    </row>
    <row r="15" spans="1:26" ht="18.75" customHeight="1">
      <c r="B15" s="206" t="s">
        <v>31</v>
      </c>
      <c r="C15" s="308" t="s">
        <v>160</v>
      </c>
      <c r="D15" s="8" t="s">
        <v>23</v>
      </c>
      <c r="E15" s="142" t="s">
        <v>24</v>
      </c>
      <c r="F15" s="142"/>
      <c r="G15" s="142"/>
      <c r="H15" s="142"/>
      <c r="I15" s="142"/>
      <c r="J15" s="149" t="s">
        <v>48</v>
      </c>
      <c r="K15" s="181"/>
      <c r="L15" s="149" t="s">
        <v>49</v>
      </c>
      <c r="M15" s="181"/>
      <c r="N15" s="142" t="s">
        <v>50</v>
      </c>
      <c r="O15" s="142"/>
      <c r="P15" s="142"/>
      <c r="Q15" s="142" t="s">
        <v>51</v>
      </c>
      <c r="R15" s="142"/>
      <c r="S15" s="143"/>
    </row>
    <row r="16" spans="1:26">
      <c r="B16" s="207"/>
      <c r="C16" s="309"/>
      <c r="D16" s="35" t="s">
        <v>26</v>
      </c>
      <c r="E16" s="153"/>
      <c r="F16" s="153"/>
      <c r="G16" s="153"/>
      <c r="H16" s="153"/>
      <c r="I16" s="153"/>
      <c r="J16" s="144"/>
      <c r="K16" s="144"/>
      <c r="L16" s="144"/>
      <c r="M16" s="144"/>
      <c r="N16" s="144"/>
      <c r="O16" s="144"/>
      <c r="P16" s="144"/>
      <c r="Q16" s="144"/>
      <c r="R16" s="144"/>
      <c r="S16" s="145"/>
    </row>
    <row r="17" spans="2:19">
      <c r="B17" s="207"/>
      <c r="C17" s="309"/>
      <c r="D17" s="35" t="s">
        <v>27</v>
      </c>
      <c r="E17" s="153"/>
      <c r="F17" s="153"/>
      <c r="G17" s="153"/>
      <c r="H17" s="153"/>
      <c r="I17" s="153"/>
      <c r="J17" s="144"/>
      <c r="K17" s="144"/>
      <c r="L17" s="144"/>
      <c r="M17" s="144"/>
      <c r="N17" s="144"/>
      <c r="O17" s="144"/>
      <c r="P17" s="144"/>
      <c r="Q17" s="144"/>
      <c r="R17" s="144"/>
      <c r="S17" s="145"/>
    </row>
    <row r="18" spans="2:19">
      <c r="B18" s="207"/>
      <c r="C18" s="309"/>
      <c r="D18" s="34"/>
      <c r="E18" s="153"/>
      <c r="F18" s="153"/>
      <c r="G18" s="153"/>
      <c r="H18" s="153"/>
      <c r="I18" s="153"/>
      <c r="J18" s="144"/>
      <c r="K18" s="144"/>
      <c r="L18" s="144"/>
      <c r="M18" s="144"/>
      <c r="N18" s="144"/>
      <c r="O18" s="144"/>
      <c r="P18" s="144"/>
      <c r="Q18" s="144"/>
      <c r="R18" s="144"/>
      <c r="S18" s="145"/>
    </row>
    <row r="19" spans="2:19">
      <c r="B19" s="207"/>
      <c r="C19" s="309"/>
      <c r="D19" s="35" t="s">
        <v>25</v>
      </c>
      <c r="E19" s="275" t="str">
        <f>IF(D5="","",D5)</f>
        <v/>
      </c>
      <c r="F19" s="275"/>
      <c r="G19" s="275"/>
      <c r="H19" s="275"/>
      <c r="I19" s="275"/>
      <c r="J19" s="144"/>
      <c r="K19" s="144"/>
      <c r="L19" s="144"/>
      <c r="M19" s="144"/>
      <c r="N19" s="144"/>
      <c r="O19" s="144"/>
      <c r="P19" s="144"/>
      <c r="Q19" s="144"/>
      <c r="R19" s="144"/>
      <c r="S19" s="145"/>
    </row>
    <row r="20" spans="2:19" ht="18.75" customHeight="1" thickBot="1">
      <c r="B20" s="208"/>
      <c r="C20" s="184" t="s">
        <v>47</v>
      </c>
      <c r="D20" s="185"/>
      <c r="E20" s="162"/>
      <c r="F20" s="162"/>
      <c r="G20" s="2" t="s">
        <v>34</v>
      </c>
      <c r="H20" s="2"/>
      <c r="I20" s="2"/>
      <c r="J20" s="186" t="s">
        <v>32</v>
      </c>
      <c r="K20" s="186"/>
      <c r="L20" s="186"/>
      <c r="M20" s="163">
        <f>SUM(J16:K19)</f>
        <v>0</v>
      </c>
      <c r="N20" s="163"/>
      <c r="O20" s="186" t="s">
        <v>33</v>
      </c>
      <c r="P20" s="186"/>
      <c r="Q20" s="186"/>
      <c r="R20" s="163">
        <f>SUM(L16:M19)</f>
        <v>0</v>
      </c>
      <c r="S20" s="164"/>
    </row>
    <row r="21" spans="2:19" ht="19.5" thickBot="1">
      <c r="B21" s="280" t="s">
        <v>29</v>
      </c>
      <c r="C21" s="265" t="s">
        <v>30</v>
      </c>
      <c r="D21" s="307"/>
      <c r="E21" s="307"/>
      <c r="F21" s="266"/>
      <c r="G21" s="29"/>
      <c r="H21" s="182" t="s">
        <v>61</v>
      </c>
      <c r="I21" s="183"/>
      <c r="J21" s="36"/>
      <c r="K21" s="37" t="s">
        <v>59</v>
      </c>
      <c r="L21" s="38"/>
      <c r="M21" s="278"/>
      <c r="N21" s="279"/>
      <c r="O21" s="11" t="s">
        <v>60</v>
      </c>
      <c r="P21" s="39"/>
      <c r="Q21" s="265" t="s">
        <v>62</v>
      </c>
      <c r="R21" s="266"/>
      <c r="S21" s="10" t="str">
        <f>IF(AND(G21="",J21="",M21="",P21=""),"",IF(OR(G21&gt;=3.5,J21="〇",AND(M21="編入学",P5="B3"),P21="〇"),"〇","×"))</f>
        <v/>
      </c>
    </row>
    <row r="22" spans="2:19" ht="19.5" hidden="1" thickBot="1">
      <c r="B22" s="281"/>
      <c r="C22" s="165" t="s">
        <v>52</v>
      </c>
      <c r="D22" s="165"/>
      <c r="E22" s="165"/>
      <c r="F22" s="169"/>
      <c r="G22" s="170"/>
      <c r="H22" s="166" t="s">
        <v>157</v>
      </c>
      <c r="I22" s="167"/>
      <c r="J22" s="168"/>
      <c r="K22" s="169"/>
      <c r="L22" s="170"/>
      <c r="M22" s="169" t="s">
        <v>158</v>
      </c>
      <c r="N22" s="171"/>
      <c r="O22" s="171"/>
      <c r="P22" s="171"/>
      <c r="Q22" s="170"/>
      <c r="R22" s="169" t="str">
        <f>IF(OR(F22="",K22=""),"",IF(F22-K22&gt;=0,"〇","×"))</f>
        <v/>
      </c>
      <c r="S22" s="172"/>
    </row>
    <row r="23" spans="2:19" ht="18.75" hidden="1" customHeight="1" thickBot="1">
      <c r="B23" s="282"/>
      <c r="C23" s="151" t="s">
        <v>53</v>
      </c>
      <c r="D23" s="151"/>
      <c r="E23" s="200"/>
      <c r="F23" s="202"/>
      <c r="G23" s="17" t="s">
        <v>54</v>
      </c>
      <c r="H23" s="200"/>
      <c r="I23" s="202"/>
      <c r="J23" s="18" t="s">
        <v>55</v>
      </c>
      <c r="K23" s="310"/>
      <c r="L23" s="151"/>
      <c r="M23" s="151" t="s">
        <v>56</v>
      </c>
      <c r="N23" s="151"/>
      <c r="O23" s="9" t="str">
        <f>IF(K23="","",IF(K23&lt;=0.5,"〇","×"))</f>
        <v/>
      </c>
      <c r="P23" s="151" t="s">
        <v>35</v>
      </c>
      <c r="Q23" s="151"/>
      <c r="R23" s="151" t="str">
        <f>IF(S21="〇","〇",IF(OR(R22="",O23=""),"",IF(AND(R22="〇",O23="〇"),"〇","×")))</f>
        <v/>
      </c>
      <c r="S23" s="301"/>
    </row>
    <row r="24" spans="2:19" ht="18.75" customHeight="1">
      <c r="B24" s="289" t="s">
        <v>36</v>
      </c>
      <c r="C24" s="302" t="s">
        <v>166</v>
      </c>
      <c r="D24" s="28" t="s">
        <v>156</v>
      </c>
      <c r="E24" s="305"/>
      <c r="F24" s="305"/>
      <c r="G24" s="306"/>
      <c r="H24" s="146"/>
      <c r="I24" s="147"/>
      <c r="J24" s="148"/>
      <c r="K24" s="19" t="s">
        <v>37</v>
      </c>
      <c r="L24" s="19"/>
      <c r="M24" s="267"/>
      <c r="N24" s="267"/>
      <c r="O24" s="8" t="s">
        <v>164</v>
      </c>
      <c r="P24" s="268"/>
      <c r="Q24" s="268"/>
      <c r="R24" s="268"/>
      <c r="S24" s="269"/>
    </row>
    <row r="25" spans="2:19">
      <c r="B25" s="290"/>
      <c r="C25" s="303"/>
      <c r="D25" s="155"/>
      <c r="E25" s="156"/>
      <c r="F25" s="156"/>
      <c r="G25" s="156"/>
      <c r="H25" s="156"/>
      <c r="I25" s="156"/>
      <c r="J25" s="157"/>
      <c r="K25" s="1" t="s">
        <v>38</v>
      </c>
      <c r="L25" s="1"/>
      <c r="M25" s="152"/>
      <c r="N25" s="152"/>
      <c r="O25" s="6" t="s">
        <v>165</v>
      </c>
      <c r="P25" s="273"/>
      <c r="Q25" s="273"/>
      <c r="R25" s="273"/>
      <c r="S25" s="274"/>
    </row>
    <row r="26" spans="2:19">
      <c r="B26" s="290"/>
      <c r="C26" s="304"/>
      <c r="D26" s="158"/>
      <c r="E26" s="159"/>
      <c r="F26" s="159"/>
      <c r="G26" s="159"/>
      <c r="H26" s="159"/>
      <c r="I26" s="159"/>
      <c r="J26" s="160"/>
      <c r="K26" s="275" t="s">
        <v>161</v>
      </c>
      <c r="L26" s="275"/>
      <c r="M26" s="270"/>
      <c r="N26" s="271"/>
      <c r="O26" s="271"/>
      <c r="P26" s="271"/>
      <c r="Q26" s="271"/>
      <c r="R26" s="271"/>
      <c r="S26" s="272"/>
    </row>
    <row r="27" spans="2:19">
      <c r="B27" s="290"/>
      <c r="C27" s="275" t="s">
        <v>162</v>
      </c>
      <c r="D27" s="275"/>
      <c r="E27" s="299"/>
      <c r="F27" s="152"/>
      <c r="G27" s="152"/>
      <c r="H27" s="152"/>
      <c r="I27" s="152"/>
      <c r="J27" s="152"/>
      <c r="K27" s="165" t="s">
        <v>39</v>
      </c>
      <c r="L27" s="165"/>
      <c r="M27" s="165" t="str">
        <f>LOWER(I5)&amp;"@stu.kobe-u.ac.jp"</f>
        <v>@stu.kobe-u.ac.jp</v>
      </c>
      <c r="N27" s="165"/>
      <c r="O27" s="165"/>
      <c r="P27" s="165"/>
      <c r="Q27" s="165"/>
      <c r="R27" s="165"/>
      <c r="S27" s="190"/>
    </row>
    <row r="28" spans="2:19">
      <c r="B28" s="290"/>
      <c r="C28" s="166" t="s">
        <v>42</v>
      </c>
      <c r="D28" s="167"/>
      <c r="E28" s="167"/>
      <c r="F28" s="167"/>
      <c r="G28" s="167"/>
      <c r="H28" s="167"/>
      <c r="I28" s="167"/>
      <c r="J28" s="167"/>
      <c r="K28" s="167"/>
      <c r="L28" s="167"/>
      <c r="M28" s="167"/>
      <c r="N28" s="167"/>
      <c r="O28" s="167"/>
      <c r="P28" s="167"/>
      <c r="Q28" s="167"/>
      <c r="R28" s="167"/>
      <c r="S28" s="295"/>
    </row>
    <row r="29" spans="2:19" ht="85.5" customHeight="1" thickBot="1">
      <c r="B29" s="291"/>
      <c r="C29" s="292"/>
      <c r="D29" s="293"/>
      <c r="E29" s="293"/>
      <c r="F29" s="293"/>
      <c r="G29" s="293"/>
      <c r="H29" s="293"/>
      <c r="I29" s="293"/>
      <c r="J29" s="293"/>
      <c r="K29" s="293"/>
      <c r="L29" s="293"/>
      <c r="M29" s="293"/>
      <c r="N29" s="293"/>
      <c r="O29" s="293"/>
      <c r="P29" s="293"/>
      <c r="Q29" s="293"/>
      <c r="R29" s="293"/>
      <c r="S29" s="294"/>
    </row>
    <row r="30" spans="2:19" ht="18.75" customHeight="1">
      <c r="B30" s="296" t="s">
        <v>41</v>
      </c>
      <c r="C30" s="149" t="s">
        <v>163</v>
      </c>
      <c r="D30" s="150"/>
      <c r="E30" s="150"/>
      <c r="F30" s="150"/>
      <c r="G30" s="150"/>
      <c r="H30" s="150"/>
      <c r="I30" s="150"/>
      <c r="J30" s="142" t="s">
        <v>40</v>
      </c>
      <c r="K30" s="142"/>
      <c r="L30" s="27" t="s">
        <v>159</v>
      </c>
      <c r="M30" s="27" t="s">
        <v>167</v>
      </c>
      <c r="N30" s="149" t="s">
        <v>57</v>
      </c>
      <c r="O30" s="150"/>
      <c r="P30" s="181"/>
      <c r="Q30" s="149" t="s">
        <v>58</v>
      </c>
      <c r="R30" s="150"/>
      <c r="S30" s="300"/>
    </row>
    <row r="31" spans="2:19">
      <c r="B31" s="297"/>
      <c r="C31" s="140"/>
      <c r="D31" s="141"/>
      <c r="E31" s="141"/>
      <c r="F31" s="141"/>
      <c r="G31" s="141"/>
      <c r="H31" s="141"/>
      <c r="I31" s="141"/>
      <c r="J31" s="153"/>
      <c r="K31" s="153"/>
      <c r="L31" s="26"/>
      <c r="M31" s="26"/>
      <c r="N31" s="152"/>
      <c r="O31" s="152"/>
      <c r="P31" s="152"/>
      <c r="Q31" s="140"/>
      <c r="R31" s="141"/>
      <c r="S31" s="154"/>
    </row>
    <row r="32" spans="2:19">
      <c r="B32" s="297"/>
      <c r="C32" s="140"/>
      <c r="D32" s="141"/>
      <c r="E32" s="141"/>
      <c r="F32" s="141"/>
      <c r="G32" s="141"/>
      <c r="H32" s="141"/>
      <c r="I32" s="141"/>
      <c r="J32" s="153"/>
      <c r="K32" s="153"/>
      <c r="L32" s="26"/>
      <c r="M32" s="26"/>
      <c r="N32" s="152"/>
      <c r="O32" s="152"/>
      <c r="P32" s="152"/>
      <c r="Q32" s="140"/>
      <c r="R32" s="141"/>
      <c r="S32" s="154"/>
    </row>
    <row r="33" spans="2:19">
      <c r="B33" s="297"/>
      <c r="C33" s="140"/>
      <c r="D33" s="141"/>
      <c r="E33" s="141"/>
      <c r="F33" s="141"/>
      <c r="G33" s="141"/>
      <c r="H33" s="141"/>
      <c r="I33" s="141"/>
      <c r="J33" s="153"/>
      <c r="K33" s="153"/>
      <c r="L33" s="26"/>
      <c r="M33" s="26"/>
      <c r="N33" s="152"/>
      <c r="O33" s="152"/>
      <c r="P33" s="152"/>
      <c r="Q33" s="140"/>
      <c r="R33" s="141"/>
      <c r="S33" s="154"/>
    </row>
    <row r="34" spans="2:19">
      <c r="B34" s="297"/>
      <c r="C34" s="140"/>
      <c r="D34" s="141"/>
      <c r="E34" s="141"/>
      <c r="F34" s="141"/>
      <c r="G34" s="141"/>
      <c r="H34" s="141"/>
      <c r="I34" s="141"/>
      <c r="J34" s="153"/>
      <c r="K34" s="153"/>
      <c r="L34" s="26"/>
      <c r="M34" s="26"/>
      <c r="N34" s="152"/>
      <c r="O34" s="152"/>
      <c r="P34" s="152"/>
      <c r="Q34" s="140"/>
      <c r="R34" s="141"/>
      <c r="S34" s="154"/>
    </row>
    <row r="35" spans="2:19">
      <c r="B35" s="297"/>
      <c r="C35" s="140"/>
      <c r="D35" s="141"/>
      <c r="E35" s="141"/>
      <c r="F35" s="141"/>
      <c r="G35" s="141"/>
      <c r="H35" s="141"/>
      <c r="I35" s="141"/>
      <c r="J35" s="286"/>
      <c r="K35" s="287"/>
      <c r="L35" s="26"/>
      <c r="M35" s="26"/>
      <c r="N35" s="140"/>
      <c r="O35" s="141"/>
      <c r="P35" s="288"/>
      <c r="Q35" s="140"/>
      <c r="R35" s="141"/>
      <c r="S35" s="154"/>
    </row>
    <row r="36" spans="2:19" ht="19.5" thickBot="1">
      <c r="B36" s="298"/>
      <c r="C36" s="283" t="s">
        <v>43</v>
      </c>
      <c r="D36" s="285"/>
      <c r="E36" s="285"/>
      <c r="F36" s="283">
        <f>SUMIFS(N31:N35,J31:J35,"給付",L31:L35,"",M31:M35,"")</f>
        <v>0</v>
      </c>
      <c r="G36" s="284"/>
      <c r="H36" s="283" t="s">
        <v>44</v>
      </c>
      <c r="I36" s="285"/>
      <c r="J36" s="284"/>
      <c r="K36" s="283">
        <f>SUMIFS(Q31:Q35,J31:J35,"給付",L31:L35,"",M31:M35,"")</f>
        <v>0</v>
      </c>
      <c r="L36" s="284"/>
      <c r="M36" s="283" t="s">
        <v>45</v>
      </c>
      <c r="N36" s="285"/>
      <c r="O36" s="284"/>
      <c r="P36" s="7">
        <f>(COUNTIF(J31:J35,"給付"))-COUNTIF(L31:L35,"〇")</f>
        <v>0</v>
      </c>
      <c r="Q36" s="163" t="s">
        <v>66</v>
      </c>
      <c r="R36" s="163"/>
      <c r="S36" s="20"/>
    </row>
    <row r="68" spans="27:27">
      <c r="AA68" t="s">
        <v>383</v>
      </c>
    </row>
    <row r="69" spans="27:27">
      <c r="AA69" t="s">
        <v>384</v>
      </c>
    </row>
    <row r="70" spans="27:27">
      <c r="AA70" t="s">
        <v>385</v>
      </c>
    </row>
    <row r="71" spans="27:27">
      <c r="AA71" t="s">
        <v>386</v>
      </c>
    </row>
    <row r="72" spans="27:27">
      <c r="AA72" t="s">
        <v>387</v>
      </c>
    </row>
    <row r="73" spans="27:27">
      <c r="AA73" t="s">
        <v>388</v>
      </c>
    </row>
    <row r="74" spans="27:27">
      <c r="AA74" t="s">
        <v>389</v>
      </c>
    </row>
    <row r="75" spans="27:27">
      <c r="AA75" t="s">
        <v>390</v>
      </c>
    </row>
    <row r="76" spans="27:27">
      <c r="AA76" t="s">
        <v>391</v>
      </c>
    </row>
    <row r="77" spans="27:27">
      <c r="AA77" t="s">
        <v>392</v>
      </c>
    </row>
    <row r="78" spans="27:27">
      <c r="AA78" t="s">
        <v>393</v>
      </c>
    </row>
    <row r="79" spans="27:27">
      <c r="AA79" t="s">
        <v>394</v>
      </c>
    </row>
    <row r="80" spans="27:27">
      <c r="AA80" t="s">
        <v>395</v>
      </c>
    </row>
    <row r="81" spans="27:27">
      <c r="AA81" t="s">
        <v>396</v>
      </c>
    </row>
    <row r="82" spans="27:27">
      <c r="AA82" t="s">
        <v>397</v>
      </c>
    </row>
    <row r="83" spans="27:27">
      <c r="AA83" t="s">
        <v>398</v>
      </c>
    </row>
    <row r="84" spans="27:27">
      <c r="AA84" t="s">
        <v>399</v>
      </c>
    </row>
    <row r="85" spans="27:27">
      <c r="AA85" t="s">
        <v>400</v>
      </c>
    </row>
    <row r="86" spans="27:27">
      <c r="AA86" t="s">
        <v>401</v>
      </c>
    </row>
    <row r="87" spans="27:27">
      <c r="AA87" t="s">
        <v>402</v>
      </c>
    </row>
    <row r="88" spans="27:27">
      <c r="AA88" t="s">
        <v>403</v>
      </c>
    </row>
    <row r="89" spans="27:27">
      <c r="AA89" t="s">
        <v>404</v>
      </c>
    </row>
    <row r="90" spans="27:27">
      <c r="AA90" t="s">
        <v>405</v>
      </c>
    </row>
    <row r="91" spans="27:27">
      <c r="AA91" t="s">
        <v>406</v>
      </c>
    </row>
    <row r="92" spans="27:27">
      <c r="AA92" t="s">
        <v>407</v>
      </c>
    </row>
    <row r="93" spans="27:27">
      <c r="AA93" t="s">
        <v>408</v>
      </c>
    </row>
    <row r="94" spans="27:27">
      <c r="AA94" t="s">
        <v>409</v>
      </c>
    </row>
  </sheetData>
  <protectedRanges>
    <protectedRange sqref="B3 D4:H7 I5:Q7 R5 N3 C9 H9 M9 R10 E12:F14 G13 E16:S18 D18 J19:S19 E20 G21 J21 M21 P21 E24:J24 D25 E27 M24:N25 P24:S25 M26 C29 C31:S35" name="範囲1"/>
  </protectedRanges>
  <mergeCells count="144">
    <mergeCell ref="C21:F21"/>
    <mergeCell ref="C15:C19"/>
    <mergeCell ref="N19:P19"/>
    <mergeCell ref="E18:I18"/>
    <mergeCell ref="E19:I19"/>
    <mergeCell ref="C23:D23"/>
    <mergeCell ref="E23:F23"/>
    <mergeCell ref="K23:L23"/>
    <mergeCell ref="H23:I23"/>
    <mergeCell ref="J18:K18"/>
    <mergeCell ref="N18:P18"/>
    <mergeCell ref="B21:B23"/>
    <mergeCell ref="C27:D27"/>
    <mergeCell ref="K36:L36"/>
    <mergeCell ref="M36:O36"/>
    <mergeCell ref="Q36:R36"/>
    <mergeCell ref="J35:K35"/>
    <mergeCell ref="N35:P35"/>
    <mergeCell ref="B24:B29"/>
    <mergeCell ref="C29:S29"/>
    <mergeCell ref="C28:S28"/>
    <mergeCell ref="B30:B36"/>
    <mergeCell ref="C36:E36"/>
    <mergeCell ref="E27:J27"/>
    <mergeCell ref="N34:P34"/>
    <mergeCell ref="F36:G36"/>
    <mergeCell ref="H36:J36"/>
    <mergeCell ref="Q35:S35"/>
    <mergeCell ref="Q30:S30"/>
    <mergeCell ref="N32:P32"/>
    <mergeCell ref="J33:K33"/>
    <mergeCell ref="N30:P30"/>
    <mergeCell ref="R23:S23"/>
    <mergeCell ref="C24:C26"/>
    <mergeCell ref="E24:G24"/>
    <mergeCell ref="P3:Q3"/>
    <mergeCell ref="R3:S3"/>
    <mergeCell ref="L3:M3"/>
    <mergeCell ref="N3:O3"/>
    <mergeCell ref="Q21:R21"/>
    <mergeCell ref="M27:S27"/>
    <mergeCell ref="M24:N24"/>
    <mergeCell ref="P24:S24"/>
    <mergeCell ref="M26:S26"/>
    <mergeCell ref="M25:N25"/>
    <mergeCell ref="P25:S25"/>
    <mergeCell ref="L16:M16"/>
    <mergeCell ref="L18:M18"/>
    <mergeCell ref="K26:L26"/>
    <mergeCell ref="K27:L27"/>
    <mergeCell ref="R6:S6"/>
    <mergeCell ref="R7:S7"/>
    <mergeCell ref="L17:M17"/>
    <mergeCell ref="N17:P17"/>
    <mergeCell ref="P23:Q23"/>
    <mergeCell ref="J19:K19"/>
    <mergeCell ref="L19:M19"/>
    <mergeCell ref="M21:N21"/>
    <mergeCell ref="J20:L20"/>
    <mergeCell ref="B15:B20"/>
    <mergeCell ref="J17:K17"/>
    <mergeCell ref="B2:C2"/>
    <mergeCell ref="B3:C3"/>
    <mergeCell ref="R8:S9"/>
    <mergeCell ref="R10:S11"/>
    <mergeCell ref="B4:C4"/>
    <mergeCell ref="D4:H4"/>
    <mergeCell ref="L4:O4"/>
    <mergeCell ref="I4:K4"/>
    <mergeCell ref="P4:Q4"/>
    <mergeCell ref="R4:S4"/>
    <mergeCell ref="B8:B11"/>
    <mergeCell ref="D8:G8"/>
    <mergeCell ref="I8:L8"/>
    <mergeCell ref="N8:Q8"/>
    <mergeCell ref="H9:H10"/>
    <mergeCell ref="I9:L10"/>
    <mergeCell ref="M9:M10"/>
    <mergeCell ref="N9:Q10"/>
    <mergeCell ref="B5:C7"/>
    <mergeCell ref="D5:H7"/>
    <mergeCell ref="I5:K7"/>
    <mergeCell ref="L5:O7"/>
    <mergeCell ref="A8:A14"/>
    <mergeCell ref="P12:S12"/>
    <mergeCell ref="P13:S13"/>
    <mergeCell ref="B12:D12"/>
    <mergeCell ref="B13:D13"/>
    <mergeCell ref="B14:D14"/>
    <mergeCell ref="E12:F12"/>
    <mergeCell ref="E13:F13"/>
    <mergeCell ref="E14:F14"/>
    <mergeCell ref="G12:N12"/>
    <mergeCell ref="C9:C10"/>
    <mergeCell ref="D9:G10"/>
    <mergeCell ref="G13:N14"/>
    <mergeCell ref="V8:X8"/>
    <mergeCell ref="V7:X7"/>
    <mergeCell ref="E20:F20"/>
    <mergeCell ref="R20:S20"/>
    <mergeCell ref="C22:E22"/>
    <mergeCell ref="H22:J22"/>
    <mergeCell ref="F22:G22"/>
    <mergeCell ref="K22:L22"/>
    <mergeCell ref="M22:Q22"/>
    <mergeCell ref="R22:S22"/>
    <mergeCell ref="E16:I16"/>
    <mergeCell ref="E17:I17"/>
    <mergeCell ref="J16:K16"/>
    <mergeCell ref="N16:P16"/>
    <mergeCell ref="N15:P15"/>
    <mergeCell ref="P5:Q7"/>
    <mergeCell ref="R5:S5"/>
    <mergeCell ref="J15:K15"/>
    <mergeCell ref="L15:M15"/>
    <mergeCell ref="Q19:S19"/>
    <mergeCell ref="H21:I21"/>
    <mergeCell ref="C20:D20"/>
    <mergeCell ref="M20:N20"/>
    <mergeCell ref="O20:Q20"/>
    <mergeCell ref="C35:I35"/>
    <mergeCell ref="E15:I15"/>
    <mergeCell ref="Q15:S15"/>
    <mergeCell ref="Q16:S16"/>
    <mergeCell ref="H24:J24"/>
    <mergeCell ref="C30:I30"/>
    <mergeCell ref="C31:I31"/>
    <mergeCell ref="C32:I32"/>
    <mergeCell ref="C33:I33"/>
    <mergeCell ref="C34:I34"/>
    <mergeCell ref="M23:N23"/>
    <mergeCell ref="Q17:S17"/>
    <mergeCell ref="Q18:S18"/>
    <mergeCell ref="N33:P33"/>
    <mergeCell ref="J30:K30"/>
    <mergeCell ref="J31:K31"/>
    <mergeCell ref="Q31:S31"/>
    <mergeCell ref="Q32:S32"/>
    <mergeCell ref="Q33:S33"/>
    <mergeCell ref="Q34:S34"/>
    <mergeCell ref="J32:K32"/>
    <mergeCell ref="N31:P31"/>
    <mergeCell ref="J34:K34"/>
    <mergeCell ref="D25:J26"/>
  </mergeCells>
  <phoneticPr fontId="1"/>
  <dataValidations xWindow="113" yWindow="450" count="32">
    <dataValidation type="list" allowBlank="1" showInputMessage="1" showErrorMessage="1" promptTitle="給付、貸与の内から当てはまるものを選んでください。" prompt="給付→貰える（返還の必要のない）奨学金_x000a_貸与→借りる（将来返還の必要がある）奨学金_x000a_給付貸与併用（給付貸与両方が一つの奨学金になっている）場合、給付と貸与の二列に分けて入力してください。" sqref="J31:K35" xr:uid="{00000000-0002-0000-0100-000000000000}">
      <formula1>"給付,貸与,給付貸与併用"</formula1>
    </dataValidation>
    <dataValidation type="list" allowBlank="1" showInputMessage="1" showErrorMessage="1" promptTitle="一時金について○を選んでください。" prompt="支給回数が一度のみの奨学金について○を選択してください。" sqref="M31:M35" xr:uid="{00000000-0002-0000-0100-000001000000}">
      <formula1>"〇"</formula1>
    </dataValidation>
    <dataValidation type="list" allowBlank="1" showInputMessage="1" showErrorMessage="1" promptTitle="大学院生の場合〇を選んでください" prompt="博士前期課程、博士後期課程、専門職大学院に在籍している方（もしくは4月に在籍する方）は○を選んでください。" sqref="P21" xr:uid="{00000000-0002-0000-0100-000002000000}">
      <formula1>"〇"</formula1>
    </dataValidation>
    <dataValidation type="list" allowBlank="1" showInputMessage="1" showErrorMessage="1" promptTitle="余枠（その他の財団）への推薦希望" prompt="初期設定を「する」としておりますが、「あなたが特に推薦を希望する財団」以外の財団への推薦を希望しない場合は、「しない」に変更してください。" sqref="R10:S11" xr:uid="{00000000-0002-0000-0100-000003000000}">
      <formula1>"する,しない"</formula1>
    </dataValidation>
    <dataValidation type="list" allowBlank="1" showInputMessage="1" showErrorMessage="1" sqref="M24:N24" xr:uid="{00000000-0002-0000-0100-000004000000}">
      <formula1>"自宅,自宅外"</formula1>
    </dataValidation>
    <dataValidation allowBlank="1" showInputMessage="1" showErrorMessage="1" promptTitle="収入、所得金額について一万円以下切り捨てで入力してください。" prompt="例）5123200円→512　と入力" sqref="J16:M19" xr:uid="{00000000-0002-0000-0100-000005000000}"/>
    <dataValidation type="list" allowBlank="1" showInputMessage="1" showErrorMessage="1" promptTitle="ご自身の学年を選んでください。" prompt="2021年度の学年を記入してください。_x000a_学部生の方はB、博士前期課程の方はM、博士後期課程の方はD、専門職大学院の方は専が頭についているものを選んでください。" sqref="P5:Q7" xr:uid="{00000000-0002-0000-0100-000006000000}">
      <formula1>"B1,B2,B3,B4,B5,B6,M1,M2,D1,D2,D3,専1,専2,専3"</formula1>
    </dataValidation>
    <dataValidation type="textLength" imeMode="off" allowBlank="1" showInputMessage="1" showErrorMessage="1" errorTitle="学籍番号エラー" error="学籍番号は末尾のアルファベットも含めた8文字で記入してください。" promptTitle="学籍番号（または受験番号）" prompt="最後のアルファベット（半角大文字）まで入力してください。_x000a_学生証を未交付の新入生・編入学生は、受験番号を記入してください。" sqref="I5:K7" xr:uid="{00000000-0002-0000-0100-000007000000}">
      <formula1>5</formula1>
      <formula2>8</formula2>
    </dataValidation>
    <dataValidation allowBlank="1" showInputMessage="1" showErrorMessage="1" promptTitle="父母両者とも不在の場合のみ、その他の生計維持者を入力してください" prompt="例）両親ともに死亡し、祖母宅で暮らし通学している場合→祖母について記入し、書類をそろえてください。" sqref="D18:I18" xr:uid="{00000000-0002-0000-0100-000008000000}"/>
    <dataValidation allowBlank="1" showInputMessage="1" showErrorMessage="1" promptTitle="出身都道府県名を入力してください。" prompt="出身高校、両親の現住所を参考に自己申告で記入してください。_x000a_「〇〇（県・地域）出身者」という条件付きの団体選考の際に利用させていただきます。" sqref="M25:N25" xr:uid="{00000000-0002-0000-0100-000009000000}"/>
    <dataValidation allowBlank="1" showInputMessage="1" showErrorMessage="1" promptTitle="給付月額、年額を記入してください。" prompt="一時金の場合は年額のみ記入してください。" sqref="N31:S35" xr:uid="{00000000-0002-0000-0100-00000A000000}"/>
    <dataValidation allowBlank="1" showInputMessage="1" showErrorMessage="1" promptTitle="資産額について1万円未満切り上げで記入してください。" prompt="資産額は現金及び預貯金、有価証券の合計額とし、土地、建物等の不動産は算入しないでください。_x000a_例）215100円→22 と入力" sqref="E20:F20" xr:uid="{00000000-0002-0000-0100-00000C000000}"/>
    <dataValidation allowBlank="1" showInputMessage="1" showErrorMessage="1" promptTitle="市民税所得割額を百円未満切捨てで入力してください。" prompt="例）50050円→500　と入力_x000a__x000a_政令指定都市の場合、市県民税所得割額を合計した後、百円未満切り捨てで一番右の列に記入してください。_x000a_例）政令指定都市の市民税所得割額が50050円、県民税所得割額が10050円の場合_x000a_　50050+10050=60100→601　と入力" sqref="N16:Q19" xr:uid="{00000000-0002-0000-0100-00000D000000}"/>
    <dataValidation imeMode="fullKatakana" allowBlank="1" showInputMessage="1" showErrorMessage="1" promptTitle="氏名を全角カナで入力してください。" prompt="氏と名の間には全角スペースを一文字分入力してください。" sqref="D4:H4" xr:uid="{00000000-0002-0000-0100-00000E000000}"/>
    <dataValidation imeMode="hiragana" allowBlank="1" showInputMessage="1" showErrorMessage="1" promptTitle="氏名を入力してください。" prompt="氏と名の間には全角スペースを一文字分入力してください。" sqref="D5:H7" xr:uid="{00000000-0002-0000-0100-00000F000000}"/>
    <dataValidation type="list" allowBlank="1" showInputMessage="1" showErrorMessage="1" promptTitle="（余枠推薦希望者のみ）希望する条件全てに〇を選んでください。" prompt="給付→貰える（返還の必要のない）奨学金_x000a_給付貸与併用→貰えるものと借りるものが同時に支給される奨学金_x000a_貸与→借りる（将来返還の必要がある）奨学金" sqref="E12:F14" xr:uid="{00000000-0002-0000-0100-000010000000}">
      <formula1>"〇"</formula1>
    </dataValidation>
    <dataValidation allowBlank="1" showInputMessage="1" showErrorMessage="1" promptTitle="（余枠推薦希望者のみ）左記以外に希望があれば記入してください。" prompt="例）既に民間の給付奨学金を貰っているため、併給可能な団体のみを希望する　等" sqref="G13:N14" xr:uid="{00000000-0002-0000-0100-000011000000}"/>
    <dataValidation allowBlank="1" showInputMessage="1" showErrorMessage="1" promptTitle="現在受けている/申請中の奨学金名を記入してください。" prompt="大学選考推薦願書での申し込み分以外で、申請中、申請予定の奨学金も含めて記入してください。" sqref="C31:C35" xr:uid="{00000000-0002-0000-0100-000012000000}"/>
    <dataValidation allowBlank="1" showInputMessage="1" showErrorMessage="1" promptTitle="それぞれの氏名について記入してください。" prompt="氏と名の間には全角スペースを一文字分入力してください。" sqref="E16:I17" xr:uid="{00000000-0002-0000-0100-000013000000}"/>
    <dataValidation type="list" allowBlank="1" showInputMessage="1" showErrorMessage="1" promptTitle="高校卒業程度認定試験に合格している方は、〇を選んでください。" prompt="現在1年生の方で高校卒業程度認定試験をもって大学を受験し、入学した方は○を選んでください。" sqref="J21" xr:uid="{00000000-0002-0000-0100-000014000000}">
      <formula1>"〇"</formula1>
    </dataValidation>
    <dataValidation type="list" allowBlank="1" showInputMessage="1" showErrorMessage="1" promptTitle="今年（4月に）編入学をした方は編入学を選んでください。" prompt="その他の方（去年以前に編入学をした方を含む）は空欄のままにしてください。" sqref="M21:N21" xr:uid="{00000000-0002-0000-0100-000015000000}">
      <formula1>"編入学"</formula1>
    </dataValidation>
    <dataValidation type="textLength" imeMode="off" operator="equal" allowBlank="1" showInputMessage="1" showErrorMessage="1" errorTitle="入力桁数が違います" error="郵便番号を半角数字で、途中にハイフンを含めずに入力してください。" promptTitle="現住所の郵便番号を入力してください。" prompt="郵便番号を半角数字で、途中にハイフンを含めずに入力してください。" sqref="E24:G24" xr:uid="{00000000-0002-0000-0100-000016000000}">
      <formula1>7</formula1>
    </dataValidation>
    <dataValidation type="list" allowBlank="1" showInputMessage="1" showErrorMessage="1" promptTitle="現住所の都道府県をリストから選択してください。" prompt="下欄には市町村以下の住所を記入してください。_x000a_関西以外に現住所がある場合は、その他、を選び、下欄に都道府県から記入してください。" sqref="H24:J24" xr:uid="{00000000-0002-0000-0100-000017000000}">
      <formula1>"兵庫県,大阪府,京都府,三重県,滋賀県,奈良県,和歌山県,その他"</formula1>
    </dataValidation>
    <dataValidation allowBlank="1" showInputMessage="1" showErrorMessage="1" promptTitle="市町村名以下の住所を入力してください。" prompt="関西以外に住んでいる場合、上右欄でその他を選択し、この欄に住所を都道府県から入力してください。" sqref="D25:J26" xr:uid="{00000000-0002-0000-0100-000018000000}"/>
    <dataValidation allowBlank="1" showInputMessage="1" showErrorMessage="1" promptTitle="電話番号を入力してください。" prompt="携帯、自宅それぞれの電話番号を入力してください。現在住んでいる家に固定電話がない場合、自宅電話番号は空欄で結構です。_x000a_着信設定などをしている場合は、奨学支援グループの番号（078-803-5430,5433）から受信できるようにしておいてください。" sqref="P24:S25" xr:uid="{00000000-0002-0000-0100-000019000000}"/>
    <dataValidation allowBlank="1" showInputMessage="1" showErrorMessage="1" promptTitle="メールアドレスを入力してください。" prompt="2つ以上メールアドレスがあれば、入力違いや変更による行き違いを防ぐため、２つとも記入してください。_x000a_奨学支援グループのアドレス（stdnt-shogakushien@office.kobe-u.ac.jp）から受信できるよう登録をしておいてください。" sqref="M26:S26 E27:J27" xr:uid="{00000000-0002-0000-0100-00001A000000}"/>
    <dataValidation type="list" allowBlank="1" showInputMessage="1" showErrorMessage="1" promptTitle="現在申し込み中の奨学金について○を選んでください。" prompt="現在申し込み中で支給が決定していない奨学金については○を選択してください。_x000a_既に支給が決定している、支給が始まっている奨学金については空欄のままにしてください。" sqref="L31:L35" xr:uid="{00000000-0002-0000-0100-00001B000000}">
      <formula1>"〇"</formula1>
    </dataValidation>
    <dataValidation type="whole" allowBlank="1" showInputMessage="1" showErrorMessage="1" errorTitle="番号が正しく入力されていません" error="大学選考推薦団体一覧より番号を選んでください。_x000a_大学推薦団体（200～）、直接応募団体（400～）についてはこちらの願書ではなく、財団独自のの願書を使用してください。" promptTitle="希望奨学財団" prompt="「希望奨学財団」欄は、原則として空欄としておいてください。_x000a_ただし、所属専攻・研究分野や、財団の理念・活動内容等に鑑み、特に推薦を希望する財団があれば、別シートの学内選考推薦団体一覧より、財団番号を記入してください。_x000a_" sqref="M9:M10" xr:uid="{00000000-0002-0000-0100-00001C000000}">
      <formula1>1</formula1>
      <formula2>99</formula2>
    </dataValidation>
    <dataValidation allowBlank="1" showInputMessage="1" showErrorMessage="1" promptTitle="申請No" prompt="奨学支援グループで入力しますので、空欄にしておいてください。" sqref="B3:C3" xr:uid="{00000000-0002-0000-0100-00001D000000}"/>
    <dataValidation allowBlank="1" showInputMessage="1" showErrorMessage="1" promptTitle="高校の時の評定平均値を入力してください。" prompt="大学新１年生で評定平均値が分かる方のみ入力してください。（評定平均値が調査書を開けておらず分からない場合、新2年生以上の方は入力の必要はありません）" sqref="G21" xr:uid="{C2AF35D6-F44B-4205-B181-0F44C94ACC60}"/>
    <dataValidation type="list" allowBlank="1" showInputMessage="1" showErrorMessage="1" promptTitle="ご自身の所属学部、研究科を選んでください。" prompt="医学部の方は医学科か保健学科を選んでください。_x000a_法科大学院、MBAの方は研究科の後に該当名が入っているものを選んでください。" sqref="L5:O7" xr:uid="{00000000-0002-0000-0100-00000B000000}">
      <formula1>$AA$68:$AA$94</formula1>
    </dataValidation>
    <dataValidation type="whole" allowBlank="1" showInputMessage="1" showErrorMessage="1" errorTitle="番号が正しく入力されていません" error="大学選考推薦団体一覧より番号を選んでください。_x000a_大学推薦団体（200～）、直接応募団体（400～）についてはこちらの願書ではなく、財団独自のの願書を使用してください。" promptTitle="希望奨学財団" prompt="「希望奨学財団」欄は、原則として空欄としておいてください。_x000a_ただし、所属専攻・研究分野や、財団の理念・活動内容等に鑑み、特に推薦を希望する財団があれば、別シートの学内選考推薦団体一覧より、財団番号を記入してください。" sqref="C9:C10 H9:H10" xr:uid="{94D0559F-CF6F-4823-88C7-4CED2837C541}">
      <formula1>1</formula1>
      <formula2>99</formula2>
    </dataValidation>
  </dataValidations>
  <pageMargins left="0.70866141732283472" right="0.70866141732283472" top="1.1417322834645669" bottom="0.74803149606299213" header="0.31496062992125984" footer="0.31496062992125984"/>
  <pageSetup paperSize="9" fitToHeight="0" orientation="portrait" r:id="rId1"/>
  <headerFooter>
    <oddHeader>&amp;C&amp;"BIZ UDPゴシック,標準"&amp;14 &amp;16 2021年度民間奨学金　大学選考推薦（Ａ区分）願書&amp;R
&amp;"BIZ UDPゴシック,標準"&amp;14神戸大学</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S81"/>
  <sheetViews>
    <sheetView zoomScale="70" zoomScaleNormal="70" workbookViewId="0">
      <pane xSplit="3" ySplit="6" topLeftCell="D7" activePane="bottomRight" state="frozen"/>
      <selection pane="topRight" activeCell="D1" sqref="D1"/>
      <selection pane="bottomLeft" activeCell="A4" sqref="A4"/>
      <selection pane="bottomRight" activeCell="D7" sqref="D7"/>
    </sheetView>
  </sheetViews>
  <sheetFormatPr defaultRowHeight="18.75"/>
  <cols>
    <col min="1" max="1" width="9" style="50"/>
    <col min="2" max="2" width="17.625" style="51" customWidth="1"/>
    <col min="3" max="3" width="32" style="52" customWidth="1"/>
    <col min="4" max="4" width="28.125" style="52" bestFit="1" customWidth="1"/>
    <col min="5" max="5" width="30.875" style="52" customWidth="1"/>
    <col min="6" max="6" width="37.875" style="52" customWidth="1"/>
    <col min="7" max="7" width="13" style="51" bestFit="1" customWidth="1"/>
    <col min="8" max="8" width="9" style="51" bestFit="1" customWidth="1"/>
    <col min="9" max="10" width="26.375" style="53" customWidth="1"/>
    <col min="11" max="11" width="26.75" style="51" bestFit="1" customWidth="1"/>
    <col min="12" max="12" width="20.5" style="52" customWidth="1"/>
    <col min="13" max="13" width="9" style="51" bestFit="1" customWidth="1"/>
    <col min="14" max="15" width="9" style="51" customWidth="1"/>
    <col min="16" max="16" width="9" style="51" bestFit="1" customWidth="1"/>
    <col min="17" max="19" width="9" style="51" customWidth="1"/>
    <col min="20" max="20" width="35.875" style="52" customWidth="1"/>
    <col min="21" max="21" width="17.875" style="52" customWidth="1"/>
    <col min="22" max="22" width="9" style="52" customWidth="1"/>
    <col min="23" max="23" width="16.625" style="52" customWidth="1"/>
    <col min="24" max="24" width="50" style="52" customWidth="1"/>
    <col min="25" max="64" width="3.25" style="51" customWidth="1"/>
    <col min="65" max="16384" width="9" style="51"/>
  </cols>
  <sheetData>
    <row r="1" spans="1:201" s="48" customFormat="1" ht="69.75" customHeight="1">
      <c r="A1" s="45" t="s">
        <v>382</v>
      </c>
      <c r="B1" s="46"/>
      <c r="C1" s="47"/>
      <c r="D1" s="47"/>
      <c r="E1" s="47"/>
      <c r="F1" s="47"/>
      <c r="G1" s="46"/>
      <c r="H1" s="46"/>
      <c r="I1" s="46"/>
      <c r="J1" s="46"/>
      <c r="K1" s="46"/>
      <c r="L1" s="47"/>
      <c r="M1" s="46"/>
      <c r="N1" s="46"/>
      <c r="O1" s="46"/>
      <c r="P1" s="46"/>
      <c r="Q1" s="46"/>
      <c r="R1" s="46"/>
      <c r="S1" s="46"/>
      <c r="T1" s="47"/>
      <c r="U1" s="47"/>
      <c r="V1" s="47"/>
      <c r="W1" s="47"/>
      <c r="X1" s="47"/>
    </row>
    <row r="2" spans="1:201" s="48" customFormat="1" ht="32.25" customHeight="1">
      <c r="A2" s="49" t="s">
        <v>696</v>
      </c>
      <c r="B2" s="49"/>
      <c r="C2" s="49"/>
      <c r="D2" s="47"/>
      <c r="E2" s="47"/>
      <c r="F2" s="47"/>
      <c r="G2" s="46"/>
      <c r="H2" s="46"/>
      <c r="I2" s="46"/>
      <c r="J2" s="46"/>
      <c r="K2" s="46"/>
      <c r="L2" s="47"/>
      <c r="M2" s="46"/>
      <c r="N2" s="46"/>
      <c r="O2" s="46"/>
      <c r="P2" s="46"/>
      <c r="Q2" s="46"/>
      <c r="R2" s="46"/>
      <c r="S2" s="46"/>
      <c r="T2" s="47"/>
      <c r="U2" s="47"/>
      <c r="V2" s="47"/>
      <c r="W2" s="47"/>
      <c r="X2" s="47"/>
    </row>
    <row r="3" spans="1:201" s="48" customFormat="1" ht="29.25" customHeight="1">
      <c r="A3" s="49" t="s">
        <v>695</v>
      </c>
      <c r="B3" s="49"/>
      <c r="C3" s="49"/>
      <c r="D3" s="47"/>
      <c r="E3" s="47"/>
      <c r="F3" s="47"/>
      <c r="G3" s="46"/>
      <c r="H3" s="46"/>
      <c r="I3" s="46"/>
      <c r="J3" s="46"/>
      <c r="K3" s="46"/>
      <c r="L3" s="47"/>
      <c r="M3" s="46"/>
      <c r="N3" s="46"/>
      <c r="O3" s="46"/>
      <c r="P3" s="46"/>
      <c r="Q3" s="46"/>
      <c r="R3" s="46"/>
      <c r="S3" s="46"/>
      <c r="T3" s="47"/>
      <c r="U3" s="47"/>
      <c r="V3" s="47"/>
      <c r="W3" s="47"/>
      <c r="X3" s="47"/>
    </row>
    <row r="4" spans="1:201" s="48" customFormat="1" ht="29.25" customHeight="1" thickBot="1">
      <c r="A4" s="49" t="s">
        <v>694</v>
      </c>
      <c r="B4" s="49"/>
      <c r="C4" s="49"/>
      <c r="D4" s="47"/>
      <c r="E4" s="47"/>
      <c r="F4" s="47"/>
      <c r="G4" s="46"/>
      <c r="H4" s="46"/>
      <c r="I4" s="46"/>
      <c r="J4" s="46"/>
      <c r="K4" s="46"/>
      <c r="L4" s="47"/>
      <c r="M4" s="46"/>
      <c r="N4" s="46"/>
      <c r="O4" s="46"/>
      <c r="P4" s="46"/>
      <c r="Q4" s="46"/>
      <c r="R4" s="46"/>
      <c r="S4" s="46"/>
      <c r="T4" s="47"/>
      <c r="U4" s="47"/>
      <c r="V4" s="47"/>
      <c r="W4" s="47"/>
      <c r="X4" s="47"/>
    </row>
    <row r="5" spans="1:201" ht="19.5" thickBot="1">
      <c r="Y5" s="311" t="s">
        <v>369</v>
      </c>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3"/>
      <c r="AY5" s="314" t="s">
        <v>381</v>
      </c>
      <c r="AZ5" s="315"/>
      <c r="BA5" s="315"/>
      <c r="BB5" s="315"/>
      <c r="BC5" s="315"/>
      <c r="BD5" s="315"/>
      <c r="BE5" s="315"/>
      <c r="BF5" s="315"/>
      <c r="BG5" s="315"/>
      <c r="BH5" s="315"/>
      <c r="BI5" s="315"/>
      <c r="BJ5" s="315"/>
      <c r="BK5" s="315"/>
      <c r="BL5" s="316"/>
    </row>
    <row r="6" spans="1:201" s="56" customFormat="1" ht="210.75" customHeight="1" thickBot="1">
      <c r="A6" s="133" t="s">
        <v>380</v>
      </c>
      <c r="B6" s="77" t="s">
        <v>368</v>
      </c>
      <c r="C6" s="78" t="s">
        <v>367</v>
      </c>
      <c r="D6" s="78" t="s">
        <v>376</v>
      </c>
      <c r="E6" s="78" t="s">
        <v>366</v>
      </c>
      <c r="F6" s="79" t="s">
        <v>375</v>
      </c>
      <c r="G6" s="80" t="s">
        <v>365</v>
      </c>
      <c r="H6" s="81" t="s">
        <v>371</v>
      </c>
      <c r="I6" s="81" t="s">
        <v>372</v>
      </c>
      <c r="J6" s="81" t="s">
        <v>364</v>
      </c>
      <c r="K6" s="83" t="s">
        <v>363</v>
      </c>
      <c r="L6" s="84" t="s">
        <v>373</v>
      </c>
      <c r="M6" s="85" t="s">
        <v>362</v>
      </c>
      <c r="N6" s="83" t="s">
        <v>361</v>
      </c>
      <c r="O6" s="83" t="s">
        <v>360</v>
      </c>
      <c r="P6" s="83" t="s">
        <v>359</v>
      </c>
      <c r="Q6" s="83" t="s">
        <v>358</v>
      </c>
      <c r="R6" s="83" t="s">
        <v>357</v>
      </c>
      <c r="S6" s="83" t="s">
        <v>356</v>
      </c>
      <c r="T6" s="82" t="s">
        <v>355</v>
      </c>
      <c r="U6" s="118" t="s">
        <v>354</v>
      </c>
      <c r="V6" s="83" t="s">
        <v>353</v>
      </c>
      <c r="W6" s="83" t="s">
        <v>352</v>
      </c>
      <c r="X6" s="79" t="s">
        <v>351</v>
      </c>
      <c r="Y6" s="99" t="s">
        <v>350</v>
      </c>
      <c r="Z6" s="100" t="s">
        <v>349</v>
      </c>
      <c r="AA6" s="100" t="s">
        <v>348</v>
      </c>
      <c r="AB6" s="100" t="s">
        <v>347</v>
      </c>
      <c r="AC6" s="100" t="s">
        <v>346</v>
      </c>
      <c r="AD6" s="100" t="s">
        <v>345</v>
      </c>
      <c r="AE6" s="100" t="s">
        <v>344</v>
      </c>
      <c r="AF6" s="100" t="s">
        <v>343</v>
      </c>
      <c r="AG6" s="100" t="s">
        <v>342</v>
      </c>
      <c r="AH6" s="100" t="s">
        <v>341</v>
      </c>
      <c r="AI6" s="101" t="s">
        <v>340</v>
      </c>
      <c r="AJ6" s="102" t="s">
        <v>339</v>
      </c>
      <c r="AK6" s="100" t="s">
        <v>338</v>
      </c>
      <c r="AL6" s="103" t="s">
        <v>337</v>
      </c>
      <c r="AM6" s="100" t="s">
        <v>336</v>
      </c>
      <c r="AN6" s="100" t="s">
        <v>335</v>
      </c>
      <c r="AO6" s="100" t="s">
        <v>334</v>
      </c>
      <c r="AP6" s="100" t="s">
        <v>333</v>
      </c>
      <c r="AQ6" s="100" t="s">
        <v>332</v>
      </c>
      <c r="AR6" s="100" t="s">
        <v>331</v>
      </c>
      <c r="AS6" s="100" t="s">
        <v>330</v>
      </c>
      <c r="AT6" s="104" t="s">
        <v>329</v>
      </c>
      <c r="AU6" s="100" t="s">
        <v>328</v>
      </c>
      <c r="AV6" s="100" t="s">
        <v>327</v>
      </c>
      <c r="AW6" s="100" t="s">
        <v>326</v>
      </c>
      <c r="AX6" s="105" t="s">
        <v>325</v>
      </c>
      <c r="AY6" s="113" t="s">
        <v>324</v>
      </c>
      <c r="AZ6" s="107" t="s">
        <v>323</v>
      </c>
      <c r="BA6" s="107" t="s">
        <v>322</v>
      </c>
      <c r="BB6" s="107" t="s">
        <v>321</v>
      </c>
      <c r="BC6" s="107" t="s">
        <v>320</v>
      </c>
      <c r="BD6" s="117" t="s">
        <v>319</v>
      </c>
      <c r="BE6" s="106" t="s">
        <v>318</v>
      </c>
      <c r="BF6" s="108" t="s">
        <v>317</v>
      </c>
      <c r="BG6" s="106" t="s">
        <v>316</v>
      </c>
      <c r="BH6" s="107" t="s">
        <v>315</v>
      </c>
      <c r="BI6" s="108" t="s">
        <v>314</v>
      </c>
      <c r="BJ6" s="113" t="s">
        <v>313</v>
      </c>
      <c r="BK6" s="107" t="s">
        <v>312</v>
      </c>
      <c r="BL6" s="108" t="s">
        <v>311</v>
      </c>
      <c r="BM6" s="54"/>
      <c r="BN6" s="55"/>
      <c r="BO6" s="55"/>
      <c r="BP6" s="55"/>
      <c r="BQ6" s="55"/>
      <c r="BR6" s="55"/>
      <c r="BS6" s="55"/>
      <c r="BT6" s="55"/>
      <c r="BU6" s="55"/>
      <c r="BV6" s="55"/>
      <c r="BW6" s="55"/>
      <c r="BX6" s="55"/>
      <c r="BY6" s="55"/>
      <c r="BZ6" s="55"/>
      <c r="CA6" s="55"/>
      <c r="CB6" s="55"/>
      <c r="CC6" s="55"/>
      <c r="CD6" s="55"/>
      <c r="CE6" s="55"/>
      <c r="CF6" s="55"/>
      <c r="CG6" s="55"/>
      <c r="CH6" s="55"/>
      <c r="CI6" s="55"/>
      <c r="CJ6" s="55"/>
      <c r="CK6" s="55"/>
      <c r="CL6" s="55"/>
      <c r="CM6" s="55"/>
      <c r="CN6" s="55"/>
      <c r="CO6" s="55"/>
      <c r="CP6" s="55"/>
      <c r="CQ6" s="55"/>
      <c r="CR6" s="55"/>
      <c r="CS6" s="55"/>
      <c r="CT6" s="55"/>
      <c r="CU6" s="55"/>
      <c r="CV6" s="55"/>
      <c r="CW6" s="55"/>
      <c r="CX6" s="55"/>
      <c r="CY6" s="55"/>
      <c r="CZ6" s="55"/>
      <c r="DA6" s="55"/>
      <c r="DB6" s="55"/>
      <c r="DC6" s="55"/>
      <c r="DD6" s="55"/>
      <c r="DE6" s="55"/>
      <c r="DF6" s="55"/>
      <c r="DG6" s="55"/>
      <c r="DH6" s="55"/>
      <c r="DI6" s="55"/>
      <c r="DJ6" s="55"/>
      <c r="DK6" s="55"/>
      <c r="DL6" s="55"/>
      <c r="DM6" s="55"/>
      <c r="DN6" s="55"/>
      <c r="DO6" s="55"/>
      <c r="DP6" s="55"/>
      <c r="DQ6" s="55"/>
      <c r="DR6" s="55"/>
      <c r="DS6" s="55"/>
      <c r="DT6" s="55"/>
      <c r="DU6" s="55"/>
      <c r="DV6" s="55"/>
      <c r="DW6" s="55"/>
      <c r="DX6" s="55"/>
      <c r="DY6" s="55"/>
      <c r="DZ6" s="55"/>
      <c r="EA6" s="55"/>
      <c r="EB6" s="55"/>
      <c r="EC6" s="55"/>
      <c r="ED6" s="55"/>
      <c r="EE6" s="55"/>
      <c r="EF6" s="55"/>
      <c r="EG6" s="55"/>
      <c r="EH6" s="55"/>
      <c r="EI6" s="55"/>
      <c r="EJ6" s="55"/>
      <c r="EK6" s="55"/>
      <c r="EL6" s="55"/>
      <c r="EM6" s="55"/>
      <c r="EN6" s="55"/>
      <c r="EO6" s="55"/>
      <c r="EP6" s="55"/>
      <c r="EQ6" s="55"/>
      <c r="ER6" s="55"/>
      <c r="ES6" s="55"/>
      <c r="ET6" s="55"/>
      <c r="EU6" s="55"/>
      <c r="EV6" s="55"/>
      <c r="EW6" s="55"/>
      <c r="EX6" s="55"/>
      <c r="EY6" s="55"/>
      <c r="EZ6" s="55"/>
      <c r="FA6" s="55"/>
      <c r="FB6" s="55"/>
      <c r="FC6" s="55"/>
      <c r="FD6" s="55"/>
      <c r="FE6" s="55"/>
      <c r="FF6" s="55"/>
      <c r="FG6" s="55"/>
      <c r="FH6" s="55"/>
      <c r="FI6" s="55"/>
      <c r="FJ6" s="55"/>
      <c r="FK6" s="55"/>
      <c r="FL6" s="55"/>
      <c r="FM6" s="55"/>
      <c r="FN6" s="55"/>
      <c r="FO6" s="55"/>
      <c r="FP6" s="55"/>
      <c r="FQ6" s="55"/>
      <c r="FR6" s="55"/>
      <c r="FS6" s="55"/>
      <c r="FT6" s="55"/>
      <c r="FU6" s="55"/>
      <c r="FV6" s="55"/>
      <c r="FW6" s="55"/>
      <c r="FX6" s="55"/>
      <c r="FY6" s="55"/>
      <c r="FZ6" s="55"/>
      <c r="GA6" s="55"/>
      <c r="GB6" s="55"/>
      <c r="GC6" s="55"/>
      <c r="GD6" s="55"/>
      <c r="GE6" s="55"/>
      <c r="GF6" s="55"/>
      <c r="GG6" s="55"/>
      <c r="GH6" s="55"/>
      <c r="GI6" s="55"/>
      <c r="GJ6" s="55"/>
      <c r="GK6" s="55"/>
      <c r="GL6" s="55"/>
      <c r="GM6" s="55"/>
      <c r="GN6" s="55"/>
      <c r="GO6" s="55"/>
      <c r="GP6" s="55"/>
      <c r="GQ6" s="55"/>
      <c r="GR6" s="55"/>
      <c r="GS6" s="55"/>
    </row>
    <row r="7" spans="1:201" s="58" customFormat="1" ht="119.25" customHeight="1">
      <c r="A7" s="134">
        <v>1</v>
      </c>
      <c r="B7" s="59" t="s">
        <v>374</v>
      </c>
      <c r="C7" s="42" t="s">
        <v>413</v>
      </c>
      <c r="D7" s="42" t="s">
        <v>414</v>
      </c>
      <c r="E7" s="42" t="s">
        <v>415</v>
      </c>
      <c r="F7" s="44" t="s">
        <v>416</v>
      </c>
      <c r="G7" s="59" t="s">
        <v>302</v>
      </c>
      <c r="H7" s="61" t="s">
        <v>301</v>
      </c>
      <c r="I7" s="61" t="s">
        <v>417</v>
      </c>
      <c r="J7" s="42" t="s">
        <v>418</v>
      </c>
      <c r="K7" s="44" t="s">
        <v>419</v>
      </c>
      <c r="L7" s="128" t="s">
        <v>420</v>
      </c>
      <c r="M7" s="59" t="s">
        <v>378</v>
      </c>
      <c r="N7" s="60" t="s">
        <v>299</v>
      </c>
      <c r="O7" s="60" t="s">
        <v>300</v>
      </c>
      <c r="P7" s="60" t="s">
        <v>300</v>
      </c>
      <c r="Q7" s="86" t="s">
        <v>299</v>
      </c>
      <c r="R7" s="86" t="s">
        <v>300</v>
      </c>
      <c r="S7" s="44" t="s">
        <v>299</v>
      </c>
      <c r="T7" s="123" t="s">
        <v>418</v>
      </c>
      <c r="U7" s="119" t="s">
        <v>421</v>
      </c>
      <c r="V7" s="42" t="s">
        <v>418</v>
      </c>
      <c r="W7" s="44" t="s">
        <v>418</v>
      </c>
      <c r="X7" s="94" t="s">
        <v>422</v>
      </c>
      <c r="Y7" s="109" t="s">
        <v>418</v>
      </c>
      <c r="Z7" s="110" t="s">
        <v>418</v>
      </c>
      <c r="AA7" s="110" t="s">
        <v>418</v>
      </c>
      <c r="AB7" s="110" t="s">
        <v>418</v>
      </c>
      <c r="AC7" s="110" t="s">
        <v>418</v>
      </c>
      <c r="AD7" s="110" t="s">
        <v>418</v>
      </c>
      <c r="AE7" s="110" t="s">
        <v>418</v>
      </c>
      <c r="AF7" s="110" t="s">
        <v>418</v>
      </c>
      <c r="AG7" s="110" t="s">
        <v>418</v>
      </c>
      <c r="AH7" s="110" t="s">
        <v>418</v>
      </c>
      <c r="AI7" s="112" t="s">
        <v>418</v>
      </c>
      <c r="AJ7" s="109" t="s">
        <v>418</v>
      </c>
      <c r="AK7" s="110" t="s">
        <v>418</v>
      </c>
      <c r="AL7" s="110" t="s">
        <v>298</v>
      </c>
      <c r="AM7" s="110" t="s">
        <v>418</v>
      </c>
      <c r="AN7" s="110" t="s">
        <v>418</v>
      </c>
      <c r="AO7" s="110" t="s">
        <v>418</v>
      </c>
      <c r="AP7" s="110" t="s">
        <v>298</v>
      </c>
      <c r="AQ7" s="110" t="s">
        <v>418</v>
      </c>
      <c r="AR7" s="110" t="s">
        <v>298</v>
      </c>
      <c r="AS7" s="110" t="s">
        <v>298</v>
      </c>
      <c r="AT7" s="110" t="s">
        <v>298</v>
      </c>
      <c r="AU7" s="110" t="s">
        <v>298</v>
      </c>
      <c r="AV7" s="110" t="s">
        <v>298</v>
      </c>
      <c r="AW7" s="110" t="s">
        <v>418</v>
      </c>
      <c r="AX7" s="111" t="s">
        <v>298</v>
      </c>
      <c r="AY7" s="114" t="s">
        <v>418</v>
      </c>
      <c r="AZ7" s="110" t="s">
        <v>418</v>
      </c>
      <c r="BA7" s="110" t="s">
        <v>418</v>
      </c>
      <c r="BB7" s="110" t="s">
        <v>418</v>
      </c>
      <c r="BC7" s="110" t="s">
        <v>418</v>
      </c>
      <c r="BD7" s="112" t="s">
        <v>298</v>
      </c>
      <c r="BE7" s="109" t="s">
        <v>418</v>
      </c>
      <c r="BF7" s="111" t="s">
        <v>298</v>
      </c>
      <c r="BG7" s="109" t="s">
        <v>418</v>
      </c>
      <c r="BH7" s="110" t="s">
        <v>418</v>
      </c>
      <c r="BI7" s="111" t="s">
        <v>418</v>
      </c>
      <c r="BJ7" s="114" t="s">
        <v>418</v>
      </c>
      <c r="BK7" s="110" t="s">
        <v>418</v>
      </c>
      <c r="BL7" s="111" t="s">
        <v>418</v>
      </c>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row>
    <row r="8" spans="1:201" s="57" customFormat="1" ht="119.25" customHeight="1">
      <c r="A8" s="134">
        <v>2</v>
      </c>
      <c r="B8" s="59" t="s">
        <v>374</v>
      </c>
      <c r="C8" s="42" t="s">
        <v>423</v>
      </c>
      <c r="D8" s="42" t="s">
        <v>424</v>
      </c>
      <c r="E8" s="42" t="s">
        <v>425</v>
      </c>
      <c r="F8" s="44" t="s">
        <v>426</v>
      </c>
      <c r="G8" s="59" t="s">
        <v>302</v>
      </c>
      <c r="H8" s="61" t="s">
        <v>301</v>
      </c>
      <c r="I8" s="61" t="s">
        <v>427</v>
      </c>
      <c r="J8" s="42" t="s">
        <v>418</v>
      </c>
      <c r="K8" s="44" t="s">
        <v>428</v>
      </c>
      <c r="L8" s="128" t="s">
        <v>429</v>
      </c>
      <c r="M8" s="59" t="s">
        <v>378</v>
      </c>
      <c r="N8" s="60" t="s">
        <v>299</v>
      </c>
      <c r="O8" s="60" t="s">
        <v>300</v>
      </c>
      <c r="P8" s="60" t="s">
        <v>300</v>
      </c>
      <c r="Q8" s="86" t="s">
        <v>299</v>
      </c>
      <c r="R8" s="86" t="s">
        <v>300</v>
      </c>
      <c r="S8" s="44" t="s">
        <v>299</v>
      </c>
      <c r="T8" s="123" t="s">
        <v>418</v>
      </c>
      <c r="U8" s="119" t="s">
        <v>430</v>
      </c>
      <c r="V8" s="42" t="s">
        <v>418</v>
      </c>
      <c r="W8" s="44" t="s">
        <v>418</v>
      </c>
      <c r="X8" s="94" t="s">
        <v>422</v>
      </c>
      <c r="Y8" s="59" t="s">
        <v>418</v>
      </c>
      <c r="Z8" s="60" t="s">
        <v>298</v>
      </c>
      <c r="AA8" s="60" t="s">
        <v>418</v>
      </c>
      <c r="AB8" s="60" t="s">
        <v>418</v>
      </c>
      <c r="AC8" s="60" t="s">
        <v>418</v>
      </c>
      <c r="AD8" s="60" t="s">
        <v>298</v>
      </c>
      <c r="AE8" s="60" t="s">
        <v>418</v>
      </c>
      <c r="AF8" s="60" t="s">
        <v>298</v>
      </c>
      <c r="AG8" s="60" t="s">
        <v>298</v>
      </c>
      <c r="AH8" s="60" t="s">
        <v>298</v>
      </c>
      <c r="AI8" s="62" t="s">
        <v>298</v>
      </c>
      <c r="AJ8" s="59" t="s">
        <v>418</v>
      </c>
      <c r="AK8" s="60" t="s">
        <v>418</v>
      </c>
      <c r="AL8" s="60" t="s">
        <v>418</v>
      </c>
      <c r="AM8" s="60" t="s">
        <v>418</v>
      </c>
      <c r="AN8" s="60" t="s">
        <v>418</v>
      </c>
      <c r="AO8" s="60" t="s">
        <v>418</v>
      </c>
      <c r="AP8" s="60" t="s">
        <v>418</v>
      </c>
      <c r="AQ8" s="60" t="s">
        <v>418</v>
      </c>
      <c r="AR8" s="60" t="s">
        <v>418</v>
      </c>
      <c r="AS8" s="60" t="s">
        <v>418</v>
      </c>
      <c r="AT8" s="60" t="s">
        <v>418</v>
      </c>
      <c r="AU8" s="60" t="s">
        <v>418</v>
      </c>
      <c r="AV8" s="60" t="s">
        <v>418</v>
      </c>
      <c r="AW8" s="60" t="s">
        <v>418</v>
      </c>
      <c r="AX8" s="63" t="s">
        <v>418</v>
      </c>
      <c r="AY8" s="115" t="s">
        <v>418</v>
      </c>
      <c r="AZ8" s="60" t="s">
        <v>418</v>
      </c>
      <c r="BA8" s="60" t="s">
        <v>418</v>
      </c>
      <c r="BB8" s="60" t="s">
        <v>298</v>
      </c>
      <c r="BC8" s="60" t="s">
        <v>418</v>
      </c>
      <c r="BD8" s="62" t="s">
        <v>418</v>
      </c>
      <c r="BE8" s="59" t="s">
        <v>418</v>
      </c>
      <c r="BF8" s="63" t="s">
        <v>418</v>
      </c>
      <c r="BG8" s="59" t="s">
        <v>418</v>
      </c>
      <c r="BH8" s="60" t="s">
        <v>418</v>
      </c>
      <c r="BI8" s="63" t="s">
        <v>418</v>
      </c>
      <c r="BJ8" s="115" t="s">
        <v>418</v>
      </c>
      <c r="BK8" s="60" t="s">
        <v>418</v>
      </c>
      <c r="BL8" s="63" t="s">
        <v>418</v>
      </c>
    </row>
    <row r="9" spans="1:201" s="57" customFormat="1" ht="119.25" customHeight="1">
      <c r="A9" s="134">
        <v>3</v>
      </c>
      <c r="B9" s="59" t="s">
        <v>374</v>
      </c>
      <c r="C9" s="42" t="s">
        <v>431</v>
      </c>
      <c r="D9" s="42" t="s">
        <v>432</v>
      </c>
      <c r="E9" s="42" t="s">
        <v>433</v>
      </c>
      <c r="F9" s="44" t="s">
        <v>434</v>
      </c>
      <c r="G9" s="59" t="s">
        <v>302</v>
      </c>
      <c r="H9" s="64" t="s">
        <v>301</v>
      </c>
      <c r="I9" s="61" t="s">
        <v>435</v>
      </c>
      <c r="J9" s="60" t="s">
        <v>418</v>
      </c>
      <c r="K9" s="44" t="s">
        <v>418</v>
      </c>
      <c r="L9" s="128" t="s">
        <v>418</v>
      </c>
      <c r="M9" s="59" t="s">
        <v>299</v>
      </c>
      <c r="N9" s="60" t="s">
        <v>299</v>
      </c>
      <c r="O9" s="60" t="s">
        <v>299</v>
      </c>
      <c r="P9" s="60" t="s">
        <v>299</v>
      </c>
      <c r="Q9" s="86" t="s">
        <v>299</v>
      </c>
      <c r="R9" s="86" t="s">
        <v>299</v>
      </c>
      <c r="S9" s="44" t="s">
        <v>299</v>
      </c>
      <c r="T9" s="123" t="s">
        <v>418</v>
      </c>
      <c r="U9" s="119" t="s">
        <v>418</v>
      </c>
      <c r="V9" s="42" t="s">
        <v>418</v>
      </c>
      <c r="W9" s="44" t="s">
        <v>418</v>
      </c>
      <c r="X9" s="94" t="s">
        <v>418</v>
      </c>
      <c r="Y9" s="59" t="s">
        <v>418</v>
      </c>
      <c r="Z9" s="60" t="s">
        <v>418</v>
      </c>
      <c r="AA9" s="60" t="s">
        <v>418</v>
      </c>
      <c r="AB9" s="60" t="s">
        <v>418</v>
      </c>
      <c r="AC9" s="60" t="s">
        <v>418</v>
      </c>
      <c r="AD9" s="60" t="s">
        <v>298</v>
      </c>
      <c r="AE9" s="60" t="s">
        <v>298</v>
      </c>
      <c r="AF9" s="60" t="s">
        <v>298</v>
      </c>
      <c r="AG9" s="60" t="s">
        <v>298</v>
      </c>
      <c r="AH9" s="60" t="s">
        <v>298</v>
      </c>
      <c r="AI9" s="62" t="s">
        <v>298</v>
      </c>
      <c r="AJ9" s="59" t="s">
        <v>418</v>
      </c>
      <c r="AK9" s="60" t="s">
        <v>418</v>
      </c>
      <c r="AL9" s="60" t="s">
        <v>418</v>
      </c>
      <c r="AM9" s="60" t="s">
        <v>418</v>
      </c>
      <c r="AN9" s="60" t="s">
        <v>418</v>
      </c>
      <c r="AO9" s="60" t="s">
        <v>418</v>
      </c>
      <c r="AP9" s="60" t="s">
        <v>298</v>
      </c>
      <c r="AQ9" s="60" t="s">
        <v>298</v>
      </c>
      <c r="AR9" s="60" t="s">
        <v>298</v>
      </c>
      <c r="AS9" s="60" t="s">
        <v>298</v>
      </c>
      <c r="AT9" s="60" t="s">
        <v>298</v>
      </c>
      <c r="AU9" s="60" t="s">
        <v>298</v>
      </c>
      <c r="AV9" s="60" t="s">
        <v>298</v>
      </c>
      <c r="AW9" s="60" t="s">
        <v>418</v>
      </c>
      <c r="AX9" s="63" t="s">
        <v>298</v>
      </c>
      <c r="AY9" s="115" t="s">
        <v>418</v>
      </c>
      <c r="AZ9" s="60" t="s">
        <v>298</v>
      </c>
      <c r="BA9" s="60" t="s">
        <v>298</v>
      </c>
      <c r="BB9" s="60" t="s">
        <v>298</v>
      </c>
      <c r="BC9" s="60" t="s">
        <v>418</v>
      </c>
      <c r="BD9" s="62" t="s">
        <v>418</v>
      </c>
      <c r="BE9" s="59" t="s">
        <v>298</v>
      </c>
      <c r="BF9" s="63" t="s">
        <v>418</v>
      </c>
      <c r="BG9" s="59" t="s">
        <v>418</v>
      </c>
      <c r="BH9" s="60" t="s">
        <v>418</v>
      </c>
      <c r="BI9" s="63" t="s">
        <v>418</v>
      </c>
      <c r="BJ9" s="115" t="s">
        <v>418</v>
      </c>
      <c r="BK9" s="60" t="s">
        <v>418</v>
      </c>
      <c r="BL9" s="63" t="s">
        <v>418</v>
      </c>
    </row>
    <row r="10" spans="1:201" s="72" customFormat="1" ht="119.25" customHeight="1" thickBot="1">
      <c r="A10" s="135">
        <v>4</v>
      </c>
      <c r="B10" s="65" t="s">
        <v>374</v>
      </c>
      <c r="C10" s="66" t="s">
        <v>436</v>
      </c>
      <c r="D10" s="66" t="s">
        <v>437</v>
      </c>
      <c r="E10" s="66" t="s">
        <v>438</v>
      </c>
      <c r="F10" s="67" t="s">
        <v>439</v>
      </c>
      <c r="G10" s="65" t="s">
        <v>302</v>
      </c>
      <c r="H10" s="69" t="s">
        <v>301</v>
      </c>
      <c r="I10" s="69" t="s">
        <v>427</v>
      </c>
      <c r="J10" s="68" t="s">
        <v>418</v>
      </c>
      <c r="K10" s="67" t="s">
        <v>418</v>
      </c>
      <c r="L10" s="129" t="s">
        <v>440</v>
      </c>
      <c r="M10" s="65" t="s">
        <v>378</v>
      </c>
      <c r="N10" s="68" t="s">
        <v>299</v>
      </c>
      <c r="O10" s="68" t="s">
        <v>299</v>
      </c>
      <c r="P10" s="68" t="s">
        <v>299</v>
      </c>
      <c r="Q10" s="87" t="s">
        <v>299</v>
      </c>
      <c r="R10" s="87" t="s">
        <v>299</v>
      </c>
      <c r="S10" s="67" t="s">
        <v>299</v>
      </c>
      <c r="T10" s="124" t="s">
        <v>418</v>
      </c>
      <c r="U10" s="120" t="s">
        <v>441</v>
      </c>
      <c r="V10" s="66" t="s">
        <v>418</v>
      </c>
      <c r="W10" s="67" t="s">
        <v>418</v>
      </c>
      <c r="X10" s="95" t="s">
        <v>442</v>
      </c>
      <c r="Y10" s="59" t="s">
        <v>418</v>
      </c>
      <c r="Z10" s="60" t="s">
        <v>418</v>
      </c>
      <c r="AA10" s="60" t="s">
        <v>418</v>
      </c>
      <c r="AB10" s="60" t="s">
        <v>418</v>
      </c>
      <c r="AC10" s="60" t="s">
        <v>418</v>
      </c>
      <c r="AD10" s="60" t="s">
        <v>418</v>
      </c>
      <c r="AE10" s="60" t="s">
        <v>418</v>
      </c>
      <c r="AF10" s="60" t="s">
        <v>418</v>
      </c>
      <c r="AG10" s="60" t="s">
        <v>298</v>
      </c>
      <c r="AH10" s="60" t="s">
        <v>418</v>
      </c>
      <c r="AI10" s="62" t="s">
        <v>418</v>
      </c>
      <c r="AJ10" s="59" t="s">
        <v>418</v>
      </c>
      <c r="AK10" s="60" t="s">
        <v>418</v>
      </c>
      <c r="AL10" s="60" t="s">
        <v>418</v>
      </c>
      <c r="AM10" s="60" t="s">
        <v>418</v>
      </c>
      <c r="AN10" s="60" t="s">
        <v>418</v>
      </c>
      <c r="AO10" s="60" t="s">
        <v>418</v>
      </c>
      <c r="AP10" s="60" t="s">
        <v>418</v>
      </c>
      <c r="AQ10" s="60" t="s">
        <v>418</v>
      </c>
      <c r="AR10" s="60" t="s">
        <v>418</v>
      </c>
      <c r="AS10" s="60" t="s">
        <v>418</v>
      </c>
      <c r="AT10" s="60" t="s">
        <v>418</v>
      </c>
      <c r="AU10" s="60" t="s">
        <v>418</v>
      </c>
      <c r="AV10" s="60" t="s">
        <v>418</v>
      </c>
      <c r="AW10" s="60" t="s">
        <v>418</v>
      </c>
      <c r="AX10" s="63" t="s">
        <v>418</v>
      </c>
      <c r="AY10" s="115" t="s">
        <v>418</v>
      </c>
      <c r="AZ10" s="60" t="s">
        <v>418</v>
      </c>
      <c r="BA10" s="60" t="s">
        <v>418</v>
      </c>
      <c r="BB10" s="60" t="s">
        <v>298</v>
      </c>
      <c r="BC10" s="60" t="s">
        <v>418</v>
      </c>
      <c r="BD10" s="62" t="s">
        <v>418</v>
      </c>
      <c r="BE10" s="59" t="s">
        <v>418</v>
      </c>
      <c r="BF10" s="63" t="s">
        <v>418</v>
      </c>
      <c r="BG10" s="59" t="s">
        <v>418</v>
      </c>
      <c r="BH10" s="60" t="s">
        <v>418</v>
      </c>
      <c r="BI10" s="63" t="s">
        <v>418</v>
      </c>
      <c r="BJ10" s="115" t="s">
        <v>418</v>
      </c>
      <c r="BK10" s="60" t="s">
        <v>418</v>
      </c>
      <c r="BL10" s="63" t="s">
        <v>418</v>
      </c>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row>
    <row r="11" spans="1:201" ht="119.25" customHeight="1">
      <c r="A11" s="136">
        <v>5</v>
      </c>
      <c r="B11" s="74" t="s">
        <v>374</v>
      </c>
      <c r="C11" s="41" t="s">
        <v>443</v>
      </c>
      <c r="D11" s="41" t="s">
        <v>444</v>
      </c>
      <c r="E11" s="41" t="s">
        <v>445</v>
      </c>
      <c r="F11" s="75" t="s">
        <v>446</v>
      </c>
      <c r="G11" s="74" t="s">
        <v>302</v>
      </c>
      <c r="H11" s="76" t="s">
        <v>301</v>
      </c>
      <c r="I11" s="73" t="s">
        <v>447</v>
      </c>
      <c r="J11" s="72" t="s">
        <v>418</v>
      </c>
      <c r="K11" s="75" t="s">
        <v>418</v>
      </c>
      <c r="L11" s="130" t="s">
        <v>418</v>
      </c>
      <c r="M11" s="74" t="s">
        <v>299</v>
      </c>
      <c r="N11" s="72" t="s">
        <v>299</v>
      </c>
      <c r="O11" s="72" t="s">
        <v>299</v>
      </c>
      <c r="P11" s="72" t="s">
        <v>300</v>
      </c>
      <c r="Q11" s="40" t="s">
        <v>300</v>
      </c>
      <c r="R11" s="40" t="s">
        <v>303</v>
      </c>
      <c r="S11" s="75" t="s">
        <v>303</v>
      </c>
      <c r="T11" s="125" t="s">
        <v>448</v>
      </c>
      <c r="U11" s="121" t="s">
        <v>449</v>
      </c>
      <c r="V11" s="41" t="s">
        <v>418</v>
      </c>
      <c r="W11" s="75" t="s">
        <v>418</v>
      </c>
      <c r="X11" s="96" t="s">
        <v>418</v>
      </c>
      <c r="Y11" s="59" t="s">
        <v>418</v>
      </c>
      <c r="Z11" s="60" t="s">
        <v>418</v>
      </c>
      <c r="AA11" s="60" t="s">
        <v>418</v>
      </c>
      <c r="AB11" s="60" t="s">
        <v>298</v>
      </c>
      <c r="AC11" s="60" t="s">
        <v>298</v>
      </c>
      <c r="AD11" s="60" t="s">
        <v>298</v>
      </c>
      <c r="AE11" s="60" t="s">
        <v>418</v>
      </c>
      <c r="AF11" s="60" t="s">
        <v>418</v>
      </c>
      <c r="AG11" s="60" t="s">
        <v>298</v>
      </c>
      <c r="AH11" s="60" t="s">
        <v>418</v>
      </c>
      <c r="AI11" s="62" t="s">
        <v>418</v>
      </c>
      <c r="AJ11" s="59" t="s">
        <v>418</v>
      </c>
      <c r="AK11" s="60" t="s">
        <v>418</v>
      </c>
      <c r="AL11" s="60" t="s">
        <v>418</v>
      </c>
      <c r="AM11" s="60" t="s">
        <v>418</v>
      </c>
      <c r="AN11" s="60" t="s">
        <v>418</v>
      </c>
      <c r="AO11" s="60" t="s">
        <v>418</v>
      </c>
      <c r="AP11" s="60" t="s">
        <v>418</v>
      </c>
      <c r="AQ11" s="60" t="s">
        <v>418</v>
      </c>
      <c r="AR11" s="60" t="s">
        <v>418</v>
      </c>
      <c r="AS11" s="60" t="s">
        <v>418</v>
      </c>
      <c r="AT11" s="60" t="s">
        <v>418</v>
      </c>
      <c r="AU11" s="60" t="s">
        <v>418</v>
      </c>
      <c r="AV11" s="60" t="s">
        <v>418</v>
      </c>
      <c r="AW11" s="60" t="s">
        <v>418</v>
      </c>
      <c r="AX11" s="63" t="s">
        <v>418</v>
      </c>
      <c r="AY11" s="115" t="s">
        <v>418</v>
      </c>
      <c r="AZ11" s="60" t="s">
        <v>298</v>
      </c>
      <c r="BA11" s="60" t="s">
        <v>298</v>
      </c>
      <c r="BB11" s="60" t="s">
        <v>418</v>
      </c>
      <c r="BC11" s="60" t="s">
        <v>418</v>
      </c>
      <c r="BD11" s="62" t="s">
        <v>418</v>
      </c>
      <c r="BE11" s="59" t="s">
        <v>418</v>
      </c>
      <c r="BF11" s="63" t="s">
        <v>418</v>
      </c>
      <c r="BG11" s="59" t="s">
        <v>418</v>
      </c>
      <c r="BH11" s="60" t="s">
        <v>418</v>
      </c>
      <c r="BI11" s="63" t="s">
        <v>418</v>
      </c>
      <c r="BJ11" s="115" t="s">
        <v>418</v>
      </c>
      <c r="BK11" s="60" t="s">
        <v>418</v>
      </c>
      <c r="BL11" s="63" t="s">
        <v>418</v>
      </c>
      <c r="BR11" s="57"/>
      <c r="BS11" s="57"/>
      <c r="BT11" s="57"/>
      <c r="BU11" s="57"/>
      <c r="BV11" s="57"/>
      <c r="BW11" s="57"/>
      <c r="BX11" s="57"/>
      <c r="BY11" s="57"/>
      <c r="BZ11" s="57"/>
      <c r="CA11" s="57"/>
    </row>
    <row r="12" spans="1:201" ht="119.25" customHeight="1">
      <c r="A12" s="134">
        <v>6</v>
      </c>
      <c r="B12" s="59" t="s">
        <v>374</v>
      </c>
      <c r="C12" s="42" t="s">
        <v>450</v>
      </c>
      <c r="D12" s="42" t="s">
        <v>451</v>
      </c>
      <c r="E12" s="42" t="s">
        <v>452</v>
      </c>
      <c r="F12" s="44" t="s">
        <v>453</v>
      </c>
      <c r="G12" s="59" t="s">
        <v>302</v>
      </c>
      <c r="H12" s="61" t="s">
        <v>301</v>
      </c>
      <c r="I12" s="61" t="s">
        <v>454</v>
      </c>
      <c r="J12" s="60" t="s">
        <v>418</v>
      </c>
      <c r="K12" s="44" t="s">
        <v>418</v>
      </c>
      <c r="L12" s="128" t="s">
        <v>418</v>
      </c>
      <c r="M12" s="59" t="s">
        <v>378</v>
      </c>
      <c r="N12" s="60" t="s">
        <v>299</v>
      </c>
      <c r="O12" s="60" t="s">
        <v>299</v>
      </c>
      <c r="P12" s="60" t="s">
        <v>299</v>
      </c>
      <c r="Q12" s="86" t="s">
        <v>299</v>
      </c>
      <c r="R12" s="86" t="s">
        <v>299</v>
      </c>
      <c r="S12" s="44" t="s">
        <v>299</v>
      </c>
      <c r="T12" s="123" t="s">
        <v>455</v>
      </c>
      <c r="U12" s="119" t="s">
        <v>418</v>
      </c>
      <c r="V12" s="42" t="s">
        <v>456</v>
      </c>
      <c r="W12" s="44" t="s">
        <v>418</v>
      </c>
      <c r="X12" s="94" t="s">
        <v>457</v>
      </c>
      <c r="Y12" s="59" t="s">
        <v>418</v>
      </c>
      <c r="Z12" s="60" t="s">
        <v>418</v>
      </c>
      <c r="AA12" s="60" t="s">
        <v>418</v>
      </c>
      <c r="AB12" s="60" t="s">
        <v>418</v>
      </c>
      <c r="AC12" s="60" t="s">
        <v>418</v>
      </c>
      <c r="AD12" s="60" t="s">
        <v>418</v>
      </c>
      <c r="AE12" s="60" t="s">
        <v>418</v>
      </c>
      <c r="AF12" s="60" t="s">
        <v>418</v>
      </c>
      <c r="AG12" s="60" t="s">
        <v>418</v>
      </c>
      <c r="AH12" s="60" t="s">
        <v>418</v>
      </c>
      <c r="AI12" s="62" t="s">
        <v>418</v>
      </c>
      <c r="AJ12" s="59" t="s">
        <v>298</v>
      </c>
      <c r="AK12" s="60" t="s">
        <v>298</v>
      </c>
      <c r="AL12" s="60" t="s">
        <v>298</v>
      </c>
      <c r="AM12" s="60" t="s">
        <v>298</v>
      </c>
      <c r="AN12" s="60" t="s">
        <v>298</v>
      </c>
      <c r="AO12" s="60" t="s">
        <v>298</v>
      </c>
      <c r="AP12" s="60" t="s">
        <v>298</v>
      </c>
      <c r="AQ12" s="60" t="s">
        <v>418</v>
      </c>
      <c r="AR12" s="60" t="s">
        <v>418</v>
      </c>
      <c r="AS12" s="60" t="s">
        <v>298</v>
      </c>
      <c r="AT12" s="60" t="s">
        <v>298</v>
      </c>
      <c r="AU12" s="60" t="s">
        <v>298</v>
      </c>
      <c r="AV12" s="60" t="s">
        <v>298</v>
      </c>
      <c r="AW12" s="60" t="s">
        <v>298</v>
      </c>
      <c r="AX12" s="63" t="s">
        <v>298</v>
      </c>
      <c r="AY12" s="115" t="s">
        <v>418</v>
      </c>
      <c r="AZ12" s="60" t="s">
        <v>418</v>
      </c>
      <c r="BA12" s="60" t="s">
        <v>418</v>
      </c>
      <c r="BB12" s="60" t="s">
        <v>418</v>
      </c>
      <c r="BC12" s="60" t="s">
        <v>418</v>
      </c>
      <c r="BD12" s="62" t="s">
        <v>418</v>
      </c>
      <c r="BE12" s="59" t="s">
        <v>298</v>
      </c>
      <c r="BF12" s="63" t="s">
        <v>418</v>
      </c>
      <c r="BG12" s="59" t="s">
        <v>298</v>
      </c>
      <c r="BH12" s="60" t="s">
        <v>418</v>
      </c>
      <c r="BI12" s="63" t="s">
        <v>418</v>
      </c>
      <c r="BJ12" s="115" t="s">
        <v>418</v>
      </c>
      <c r="BK12" s="60" t="s">
        <v>418</v>
      </c>
      <c r="BL12" s="63" t="s">
        <v>418</v>
      </c>
    </row>
    <row r="13" spans="1:201" ht="119.25" customHeight="1">
      <c r="A13" s="134">
        <v>7</v>
      </c>
      <c r="B13" s="59" t="s">
        <v>374</v>
      </c>
      <c r="C13" s="42" t="s">
        <v>458</v>
      </c>
      <c r="D13" s="42" t="s">
        <v>437</v>
      </c>
      <c r="E13" s="42" t="s">
        <v>459</v>
      </c>
      <c r="F13" s="44" t="s">
        <v>460</v>
      </c>
      <c r="G13" s="59" t="s">
        <v>302</v>
      </c>
      <c r="H13" s="61" t="s">
        <v>301</v>
      </c>
      <c r="I13" s="61" t="s">
        <v>461</v>
      </c>
      <c r="J13" s="60" t="s">
        <v>418</v>
      </c>
      <c r="K13" s="44" t="s">
        <v>418</v>
      </c>
      <c r="L13" s="128" t="s">
        <v>418</v>
      </c>
      <c r="M13" s="59" t="s">
        <v>378</v>
      </c>
      <c r="N13" s="60" t="s">
        <v>299</v>
      </c>
      <c r="O13" s="60" t="s">
        <v>299</v>
      </c>
      <c r="P13" s="60" t="s">
        <v>299</v>
      </c>
      <c r="Q13" s="86" t="s">
        <v>299</v>
      </c>
      <c r="R13" s="86" t="s">
        <v>299</v>
      </c>
      <c r="S13" s="44" t="s">
        <v>299</v>
      </c>
      <c r="T13" s="123" t="s">
        <v>418</v>
      </c>
      <c r="U13" s="119" t="s">
        <v>418</v>
      </c>
      <c r="V13" s="42" t="s">
        <v>418</v>
      </c>
      <c r="W13" s="44" t="s">
        <v>418</v>
      </c>
      <c r="X13" s="94" t="s">
        <v>418</v>
      </c>
      <c r="Y13" s="59" t="s">
        <v>418</v>
      </c>
      <c r="Z13" s="60" t="s">
        <v>418</v>
      </c>
      <c r="AA13" s="60" t="s">
        <v>418</v>
      </c>
      <c r="AB13" s="60" t="s">
        <v>418</v>
      </c>
      <c r="AC13" s="60" t="s">
        <v>418</v>
      </c>
      <c r="AD13" s="60" t="s">
        <v>418</v>
      </c>
      <c r="AE13" s="60" t="s">
        <v>418</v>
      </c>
      <c r="AF13" s="60" t="s">
        <v>418</v>
      </c>
      <c r="AG13" s="60" t="s">
        <v>418</v>
      </c>
      <c r="AH13" s="60" t="s">
        <v>418</v>
      </c>
      <c r="AI13" s="62" t="s">
        <v>418</v>
      </c>
      <c r="AJ13" s="59" t="s">
        <v>418</v>
      </c>
      <c r="AK13" s="60" t="s">
        <v>418</v>
      </c>
      <c r="AL13" s="60" t="s">
        <v>418</v>
      </c>
      <c r="AM13" s="60" t="s">
        <v>418</v>
      </c>
      <c r="AN13" s="60" t="s">
        <v>418</v>
      </c>
      <c r="AO13" s="60" t="s">
        <v>418</v>
      </c>
      <c r="AP13" s="60" t="s">
        <v>298</v>
      </c>
      <c r="AQ13" s="60" t="s">
        <v>298</v>
      </c>
      <c r="AR13" s="60" t="s">
        <v>418</v>
      </c>
      <c r="AS13" s="60" t="s">
        <v>298</v>
      </c>
      <c r="AT13" s="60" t="s">
        <v>298</v>
      </c>
      <c r="AU13" s="60" t="s">
        <v>298</v>
      </c>
      <c r="AV13" s="60" t="s">
        <v>298</v>
      </c>
      <c r="AW13" s="60" t="s">
        <v>418</v>
      </c>
      <c r="AX13" s="63" t="s">
        <v>418</v>
      </c>
      <c r="AY13" s="115" t="s">
        <v>418</v>
      </c>
      <c r="AZ13" s="60" t="s">
        <v>418</v>
      </c>
      <c r="BA13" s="60" t="s">
        <v>418</v>
      </c>
      <c r="BB13" s="60" t="s">
        <v>418</v>
      </c>
      <c r="BC13" s="60" t="s">
        <v>418</v>
      </c>
      <c r="BD13" s="62" t="s">
        <v>418</v>
      </c>
      <c r="BE13" s="59" t="s">
        <v>418</v>
      </c>
      <c r="BF13" s="63" t="s">
        <v>418</v>
      </c>
      <c r="BG13" s="59" t="s">
        <v>298</v>
      </c>
      <c r="BH13" s="60" t="s">
        <v>298</v>
      </c>
      <c r="BI13" s="63" t="s">
        <v>298</v>
      </c>
      <c r="BJ13" s="115" t="s">
        <v>418</v>
      </c>
      <c r="BK13" s="60" t="s">
        <v>418</v>
      </c>
      <c r="BL13" s="63" t="s">
        <v>418</v>
      </c>
    </row>
    <row r="14" spans="1:201" ht="119.25" customHeight="1">
      <c r="A14" s="134">
        <v>8</v>
      </c>
      <c r="B14" s="59" t="s">
        <v>374</v>
      </c>
      <c r="C14" s="42" t="s">
        <v>462</v>
      </c>
      <c r="D14" s="42" t="s">
        <v>463</v>
      </c>
      <c r="E14" s="42" t="s">
        <v>464</v>
      </c>
      <c r="F14" s="44" t="s">
        <v>465</v>
      </c>
      <c r="G14" s="59" t="s">
        <v>302</v>
      </c>
      <c r="H14" s="61" t="s">
        <v>301</v>
      </c>
      <c r="I14" s="61" t="s">
        <v>427</v>
      </c>
      <c r="J14" s="60" t="s">
        <v>418</v>
      </c>
      <c r="K14" s="44" t="s">
        <v>418</v>
      </c>
      <c r="L14" s="128" t="s">
        <v>418</v>
      </c>
      <c r="M14" s="59" t="s">
        <v>378</v>
      </c>
      <c r="N14" s="60" t="s">
        <v>299</v>
      </c>
      <c r="O14" s="60" t="s">
        <v>300</v>
      </c>
      <c r="P14" s="60" t="s">
        <v>300</v>
      </c>
      <c r="Q14" s="86" t="s">
        <v>299</v>
      </c>
      <c r="R14" s="86" t="s">
        <v>300</v>
      </c>
      <c r="S14" s="44" t="s">
        <v>299</v>
      </c>
      <c r="T14" s="123" t="s">
        <v>466</v>
      </c>
      <c r="U14" s="119" t="s">
        <v>418</v>
      </c>
      <c r="V14" s="42" t="s">
        <v>418</v>
      </c>
      <c r="W14" s="44" t="s">
        <v>418</v>
      </c>
      <c r="X14" s="94" t="s">
        <v>466</v>
      </c>
      <c r="Y14" s="59" t="s">
        <v>418</v>
      </c>
      <c r="Z14" s="60" t="s">
        <v>418</v>
      </c>
      <c r="AA14" s="60" t="s">
        <v>418</v>
      </c>
      <c r="AB14" s="60" t="s">
        <v>418</v>
      </c>
      <c r="AC14" s="60" t="s">
        <v>418</v>
      </c>
      <c r="AD14" s="60" t="s">
        <v>418</v>
      </c>
      <c r="AE14" s="60" t="s">
        <v>418</v>
      </c>
      <c r="AF14" s="60" t="s">
        <v>418</v>
      </c>
      <c r="AG14" s="60" t="s">
        <v>418</v>
      </c>
      <c r="AH14" s="60" t="s">
        <v>418</v>
      </c>
      <c r="AI14" s="62" t="s">
        <v>418</v>
      </c>
      <c r="AJ14" s="59" t="s">
        <v>418</v>
      </c>
      <c r="AK14" s="60" t="s">
        <v>418</v>
      </c>
      <c r="AL14" s="60" t="s">
        <v>418</v>
      </c>
      <c r="AM14" s="60" t="s">
        <v>418</v>
      </c>
      <c r="AN14" s="60" t="s">
        <v>418</v>
      </c>
      <c r="AO14" s="60" t="s">
        <v>418</v>
      </c>
      <c r="AP14" s="60" t="s">
        <v>418</v>
      </c>
      <c r="AQ14" s="60" t="s">
        <v>418</v>
      </c>
      <c r="AR14" s="60" t="s">
        <v>418</v>
      </c>
      <c r="AS14" s="60" t="s">
        <v>298</v>
      </c>
      <c r="AT14" s="60" t="s">
        <v>418</v>
      </c>
      <c r="AU14" s="60" t="s">
        <v>418</v>
      </c>
      <c r="AV14" s="60" t="s">
        <v>298</v>
      </c>
      <c r="AW14" s="60" t="s">
        <v>418</v>
      </c>
      <c r="AX14" s="63" t="s">
        <v>418</v>
      </c>
      <c r="AY14" s="115" t="s">
        <v>418</v>
      </c>
      <c r="AZ14" s="60" t="s">
        <v>418</v>
      </c>
      <c r="BA14" s="60" t="s">
        <v>418</v>
      </c>
      <c r="BB14" s="60" t="s">
        <v>418</v>
      </c>
      <c r="BC14" s="60" t="s">
        <v>418</v>
      </c>
      <c r="BD14" s="62" t="s">
        <v>418</v>
      </c>
      <c r="BE14" s="59" t="s">
        <v>298</v>
      </c>
      <c r="BF14" s="63" t="s">
        <v>418</v>
      </c>
      <c r="BG14" s="59" t="s">
        <v>418</v>
      </c>
      <c r="BH14" s="60" t="s">
        <v>418</v>
      </c>
      <c r="BI14" s="63" t="s">
        <v>418</v>
      </c>
      <c r="BJ14" s="115" t="s">
        <v>418</v>
      </c>
      <c r="BK14" s="60" t="s">
        <v>418</v>
      </c>
      <c r="BL14" s="63" t="s">
        <v>418</v>
      </c>
    </row>
    <row r="15" spans="1:201" ht="119.25" customHeight="1">
      <c r="A15" s="134">
        <v>9</v>
      </c>
      <c r="B15" s="59" t="s">
        <v>374</v>
      </c>
      <c r="C15" s="42" t="s">
        <v>467</v>
      </c>
      <c r="D15" s="42" t="s">
        <v>444</v>
      </c>
      <c r="E15" s="42" t="s">
        <v>468</v>
      </c>
      <c r="F15" s="44" t="s">
        <v>469</v>
      </c>
      <c r="G15" s="59" t="s">
        <v>302</v>
      </c>
      <c r="H15" s="61" t="s">
        <v>307</v>
      </c>
      <c r="I15" s="61" t="s">
        <v>470</v>
      </c>
      <c r="J15" s="60" t="s">
        <v>418</v>
      </c>
      <c r="K15" s="44" t="s">
        <v>418</v>
      </c>
      <c r="L15" s="128" t="s">
        <v>418</v>
      </c>
      <c r="M15" s="59" t="s">
        <v>378</v>
      </c>
      <c r="N15" s="60" t="s">
        <v>299</v>
      </c>
      <c r="O15" s="60" t="s">
        <v>299</v>
      </c>
      <c r="P15" s="60" t="s">
        <v>299</v>
      </c>
      <c r="Q15" s="86" t="s">
        <v>299</v>
      </c>
      <c r="R15" s="86" t="s">
        <v>299</v>
      </c>
      <c r="S15" s="44" t="s">
        <v>299</v>
      </c>
      <c r="T15" s="123" t="s">
        <v>418</v>
      </c>
      <c r="U15" s="119" t="s">
        <v>418</v>
      </c>
      <c r="V15" s="42" t="s">
        <v>418</v>
      </c>
      <c r="W15" s="44" t="s">
        <v>418</v>
      </c>
      <c r="X15" s="94" t="s">
        <v>418</v>
      </c>
      <c r="Y15" s="59" t="s">
        <v>418</v>
      </c>
      <c r="Z15" s="60" t="s">
        <v>418</v>
      </c>
      <c r="AA15" s="60" t="s">
        <v>418</v>
      </c>
      <c r="AB15" s="60" t="s">
        <v>418</v>
      </c>
      <c r="AC15" s="60" t="s">
        <v>418</v>
      </c>
      <c r="AD15" s="60" t="s">
        <v>418</v>
      </c>
      <c r="AE15" s="60" t="s">
        <v>418</v>
      </c>
      <c r="AF15" s="60" t="s">
        <v>418</v>
      </c>
      <c r="AG15" s="60" t="s">
        <v>418</v>
      </c>
      <c r="AH15" s="60" t="s">
        <v>418</v>
      </c>
      <c r="AI15" s="62" t="s">
        <v>418</v>
      </c>
      <c r="AJ15" s="59" t="s">
        <v>298</v>
      </c>
      <c r="AK15" s="60" t="s">
        <v>298</v>
      </c>
      <c r="AL15" s="60" t="s">
        <v>298</v>
      </c>
      <c r="AM15" s="60" t="s">
        <v>298</v>
      </c>
      <c r="AN15" s="60" t="s">
        <v>298</v>
      </c>
      <c r="AO15" s="60" t="s">
        <v>298</v>
      </c>
      <c r="AP15" s="60" t="s">
        <v>298</v>
      </c>
      <c r="AQ15" s="60" t="s">
        <v>298</v>
      </c>
      <c r="AR15" s="60" t="s">
        <v>298</v>
      </c>
      <c r="AS15" s="60" t="s">
        <v>298</v>
      </c>
      <c r="AT15" s="60" t="s">
        <v>298</v>
      </c>
      <c r="AU15" s="60" t="s">
        <v>298</v>
      </c>
      <c r="AV15" s="60" t="s">
        <v>298</v>
      </c>
      <c r="AW15" s="60" t="s">
        <v>298</v>
      </c>
      <c r="AX15" s="63" t="s">
        <v>298</v>
      </c>
      <c r="AY15" s="115" t="s">
        <v>418</v>
      </c>
      <c r="AZ15" s="60" t="s">
        <v>418</v>
      </c>
      <c r="BA15" s="60" t="s">
        <v>418</v>
      </c>
      <c r="BB15" s="60" t="s">
        <v>418</v>
      </c>
      <c r="BC15" s="60" t="s">
        <v>418</v>
      </c>
      <c r="BD15" s="62" t="s">
        <v>418</v>
      </c>
      <c r="BE15" s="59" t="s">
        <v>418</v>
      </c>
      <c r="BF15" s="63" t="s">
        <v>418</v>
      </c>
      <c r="BG15" s="59" t="s">
        <v>298</v>
      </c>
      <c r="BH15" s="60" t="s">
        <v>418</v>
      </c>
      <c r="BI15" s="63" t="s">
        <v>418</v>
      </c>
      <c r="BJ15" s="115" t="s">
        <v>418</v>
      </c>
      <c r="BK15" s="60" t="s">
        <v>418</v>
      </c>
      <c r="BL15" s="63" t="s">
        <v>418</v>
      </c>
    </row>
    <row r="16" spans="1:201" ht="119.25" customHeight="1">
      <c r="A16" s="134">
        <v>10</v>
      </c>
      <c r="B16" s="59" t="s">
        <v>374</v>
      </c>
      <c r="C16" s="42" t="s">
        <v>471</v>
      </c>
      <c r="D16" s="42" t="s">
        <v>472</v>
      </c>
      <c r="E16" s="42" t="s">
        <v>473</v>
      </c>
      <c r="F16" s="44" t="s">
        <v>474</v>
      </c>
      <c r="G16" s="59" t="s">
        <v>302</v>
      </c>
      <c r="H16" s="61" t="s">
        <v>301</v>
      </c>
      <c r="I16" s="61" t="s">
        <v>461</v>
      </c>
      <c r="J16" s="60" t="s">
        <v>418</v>
      </c>
      <c r="K16" s="44" t="s">
        <v>418</v>
      </c>
      <c r="L16" s="128" t="s">
        <v>418</v>
      </c>
      <c r="M16" s="59" t="s">
        <v>299</v>
      </c>
      <c r="N16" s="60" t="s">
        <v>299</v>
      </c>
      <c r="O16" s="60" t="s">
        <v>299</v>
      </c>
      <c r="P16" s="60" t="s">
        <v>300</v>
      </c>
      <c r="Q16" s="86" t="s">
        <v>300</v>
      </c>
      <c r="R16" s="86" t="s">
        <v>303</v>
      </c>
      <c r="S16" s="44" t="s">
        <v>300</v>
      </c>
      <c r="T16" s="123" t="s">
        <v>475</v>
      </c>
      <c r="U16" s="119" t="s">
        <v>476</v>
      </c>
      <c r="V16" s="42" t="s">
        <v>477</v>
      </c>
      <c r="W16" s="44" t="s">
        <v>418</v>
      </c>
      <c r="X16" s="94" t="s">
        <v>478</v>
      </c>
      <c r="Y16" s="59" t="s">
        <v>298</v>
      </c>
      <c r="Z16" s="60" t="s">
        <v>298</v>
      </c>
      <c r="AA16" s="60" t="s">
        <v>298</v>
      </c>
      <c r="AB16" s="60" t="s">
        <v>298</v>
      </c>
      <c r="AC16" s="60" t="s">
        <v>298</v>
      </c>
      <c r="AD16" s="60" t="s">
        <v>298</v>
      </c>
      <c r="AE16" s="60" t="s">
        <v>298</v>
      </c>
      <c r="AF16" s="60" t="s">
        <v>298</v>
      </c>
      <c r="AG16" s="60" t="s">
        <v>298</v>
      </c>
      <c r="AH16" s="60" t="s">
        <v>298</v>
      </c>
      <c r="AI16" s="62" t="s">
        <v>298</v>
      </c>
      <c r="AJ16" s="59" t="s">
        <v>418</v>
      </c>
      <c r="AK16" s="60" t="s">
        <v>418</v>
      </c>
      <c r="AL16" s="60" t="s">
        <v>418</v>
      </c>
      <c r="AM16" s="60" t="s">
        <v>418</v>
      </c>
      <c r="AN16" s="60" t="s">
        <v>418</v>
      </c>
      <c r="AO16" s="60" t="s">
        <v>418</v>
      </c>
      <c r="AP16" s="60" t="s">
        <v>418</v>
      </c>
      <c r="AQ16" s="60" t="s">
        <v>418</v>
      </c>
      <c r="AR16" s="60" t="s">
        <v>418</v>
      </c>
      <c r="AS16" s="60" t="s">
        <v>418</v>
      </c>
      <c r="AT16" s="60" t="s">
        <v>418</v>
      </c>
      <c r="AU16" s="60" t="s">
        <v>418</v>
      </c>
      <c r="AV16" s="60" t="s">
        <v>418</v>
      </c>
      <c r="AW16" s="60" t="s">
        <v>418</v>
      </c>
      <c r="AX16" s="63" t="s">
        <v>418</v>
      </c>
      <c r="AY16" s="115" t="s">
        <v>418</v>
      </c>
      <c r="AZ16" s="60" t="s">
        <v>298</v>
      </c>
      <c r="BA16" s="60" t="s">
        <v>418</v>
      </c>
      <c r="BB16" s="60" t="s">
        <v>418</v>
      </c>
      <c r="BC16" s="60" t="s">
        <v>418</v>
      </c>
      <c r="BD16" s="62" t="s">
        <v>418</v>
      </c>
      <c r="BE16" s="59" t="s">
        <v>418</v>
      </c>
      <c r="BF16" s="63" t="s">
        <v>418</v>
      </c>
      <c r="BG16" s="59" t="s">
        <v>418</v>
      </c>
      <c r="BH16" s="60" t="s">
        <v>418</v>
      </c>
      <c r="BI16" s="63" t="s">
        <v>418</v>
      </c>
      <c r="BJ16" s="115" t="s">
        <v>418</v>
      </c>
      <c r="BK16" s="60" t="s">
        <v>418</v>
      </c>
      <c r="BL16" s="63" t="s">
        <v>418</v>
      </c>
    </row>
    <row r="17" spans="1:64" ht="119.25" customHeight="1">
      <c r="A17" s="134">
        <v>11</v>
      </c>
      <c r="B17" s="59" t="s">
        <v>374</v>
      </c>
      <c r="C17" s="42" t="s">
        <v>479</v>
      </c>
      <c r="D17" s="42" t="s">
        <v>444</v>
      </c>
      <c r="E17" s="42" t="s">
        <v>480</v>
      </c>
      <c r="F17" s="44" t="s">
        <v>481</v>
      </c>
      <c r="G17" s="59" t="s">
        <v>302</v>
      </c>
      <c r="H17" s="61" t="s">
        <v>301</v>
      </c>
      <c r="I17" s="61" t="s">
        <v>482</v>
      </c>
      <c r="J17" s="60" t="s">
        <v>418</v>
      </c>
      <c r="K17" s="44" t="s">
        <v>418</v>
      </c>
      <c r="L17" s="128" t="s">
        <v>418</v>
      </c>
      <c r="M17" s="59" t="s">
        <v>299</v>
      </c>
      <c r="N17" s="60" t="s">
        <v>299</v>
      </c>
      <c r="O17" s="60" t="s">
        <v>299</v>
      </c>
      <c r="P17" s="60" t="s">
        <v>299</v>
      </c>
      <c r="Q17" s="86" t="s">
        <v>299</v>
      </c>
      <c r="R17" s="86" t="s">
        <v>299</v>
      </c>
      <c r="S17" s="44" t="s">
        <v>299</v>
      </c>
      <c r="T17" s="123" t="s">
        <v>418</v>
      </c>
      <c r="U17" s="119" t="s">
        <v>418</v>
      </c>
      <c r="V17" s="42" t="s">
        <v>418</v>
      </c>
      <c r="W17" s="44" t="s">
        <v>483</v>
      </c>
      <c r="X17" s="94" t="s">
        <v>484</v>
      </c>
      <c r="Y17" s="59" t="s">
        <v>418</v>
      </c>
      <c r="Z17" s="60" t="s">
        <v>418</v>
      </c>
      <c r="AA17" s="60" t="s">
        <v>298</v>
      </c>
      <c r="AB17" s="60" t="s">
        <v>298</v>
      </c>
      <c r="AC17" s="60" t="s">
        <v>298</v>
      </c>
      <c r="AD17" s="60" t="s">
        <v>418</v>
      </c>
      <c r="AE17" s="60" t="s">
        <v>418</v>
      </c>
      <c r="AF17" s="60" t="s">
        <v>418</v>
      </c>
      <c r="AG17" s="60" t="s">
        <v>418</v>
      </c>
      <c r="AH17" s="60" t="s">
        <v>418</v>
      </c>
      <c r="AI17" s="62" t="s">
        <v>418</v>
      </c>
      <c r="AJ17" s="59" t="s">
        <v>418</v>
      </c>
      <c r="AK17" s="60" t="s">
        <v>418</v>
      </c>
      <c r="AL17" s="60" t="s">
        <v>418</v>
      </c>
      <c r="AM17" s="60" t="s">
        <v>418</v>
      </c>
      <c r="AN17" s="60" t="s">
        <v>418</v>
      </c>
      <c r="AO17" s="60" t="s">
        <v>418</v>
      </c>
      <c r="AP17" s="60" t="s">
        <v>418</v>
      </c>
      <c r="AQ17" s="60" t="s">
        <v>418</v>
      </c>
      <c r="AR17" s="60" t="s">
        <v>418</v>
      </c>
      <c r="AS17" s="60" t="s">
        <v>418</v>
      </c>
      <c r="AT17" s="60" t="s">
        <v>418</v>
      </c>
      <c r="AU17" s="60" t="s">
        <v>418</v>
      </c>
      <c r="AV17" s="60" t="s">
        <v>418</v>
      </c>
      <c r="AW17" s="60" t="s">
        <v>418</v>
      </c>
      <c r="AX17" s="63" t="s">
        <v>418</v>
      </c>
      <c r="AY17" s="115" t="s">
        <v>418</v>
      </c>
      <c r="AZ17" s="60" t="s">
        <v>418</v>
      </c>
      <c r="BA17" s="60" t="s">
        <v>298</v>
      </c>
      <c r="BB17" s="60" t="s">
        <v>418</v>
      </c>
      <c r="BC17" s="60" t="s">
        <v>418</v>
      </c>
      <c r="BD17" s="62" t="s">
        <v>418</v>
      </c>
      <c r="BE17" s="59" t="s">
        <v>418</v>
      </c>
      <c r="BF17" s="63" t="s">
        <v>418</v>
      </c>
      <c r="BG17" s="59" t="s">
        <v>418</v>
      </c>
      <c r="BH17" s="60" t="s">
        <v>418</v>
      </c>
      <c r="BI17" s="63" t="s">
        <v>418</v>
      </c>
      <c r="BJ17" s="115" t="s">
        <v>418</v>
      </c>
      <c r="BK17" s="60" t="s">
        <v>418</v>
      </c>
      <c r="BL17" s="63" t="s">
        <v>418</v>
      </c>
    </row>
    <row r="18" spans="1:64" ht="119.25" customHeight="1">
      <c r="A18" s="134">
        <v>12</v>
      </c>
      <c r="B18" s="59" t="s">
        <v>374</v>
      </c>
      <c r="C18" s="42" t="s">
        <v>485</v>
      </c>
      <c r="D18" s="42" t="s">
        <v>486</v>
      </c>
      <c r="E18" s="42" t="s">
        <v>464</v>
      </c>
      <c r="F18" s="44" t="s">
        <v>487</v>
      </c>
      <c r="G18" s="59" t="s">
        <v>302</v>
      </c>
      <c r="H18" s="61" t="s">
        <v>301</v>
      </c>
      <c r="I18" s="61" t="s">
        <v>461</v>
      </c>
      <c r="J18" s="60" t="s">
        <v>418</v>
      </c>
      <c r="K18" s="44" t="s">
        <v>418</v>
      </c>
      <c r="L18" s="128" t="s">
        <v>418</v>
      </c>
      <c r="M18" s="59" t="s">
        <v>378</v>
      </c>
      <c r="N18" s="60" t="s">
        <v>299</v>
      </c>
      <c r="O18" s="60" t="s">
        <v>299</v>
      </c>
      <c r="P18" s="60" t="s">
        <v>300</v>
      </c>
      <c r="Q18" s="86" t="s">
        <v>299</v>
      </c>
      <c r="R18" s="86" t="s">
        <v>300</v>
      </c>
      <c r="S18" s="44" t="s">
        <v>299</v>
      </c>
      <c r="T18" s="123" t="s">
        <v>488</v>
      </c>
      <c r="U18" s="119" t="s">
        <v>489</v>
      </c>
      <c r="V18" s="42" t="s">
        <v>418</v>
      </c>
      <c r="W18" s="44" t="s">
        <v>418</v>
      </c>
      <c r="X18" s="94" t="s">
        <v>379</v>
      </c>
      <c r="Y18" s="59" t="s">
        <v>418</v>
      </c>
      <c r="Z18" s="60" t="s">
        <v>418</v>
      </c>
      <c r="AA18" s="60" t="s">
        <v>418</v>
      </c>
      <c r="AB18" s="60" t="s">
        <v>418</v>
      </c>
      <c r="AC18" s="60" t="s">
        <v>418</v>
      </c>
      <c r="AD18" s="60" t="s">
        <v>418</v>
      </c>
      <c r="AE18" s="60" t="s">
        <v>418</v>
      </c>
      <c r="AF18" s="60" t="s">
        <v>418</v>
      </c>
      <c r="AG18" s="60" t="s">
        <v>418</v>
      </c>
      <c r="AH18" s="60" t="s">
        <v>418</v>
      </c>
      <c r="AI18" s="62" t="s">
        <v>418</v>
      </c>
      <c r="AJ18" s="59" t="s">
        <v>418</v>
      </c>
      <c r="AK18" s="60" t="s">
        <v>418</v>
      </c>
      <c r="AL18" s="60" t="s">
        <v>418</v>
      </c>
      <c r="AM18" s="60" t="s">
        <v>418</v>
      </c>
      <c r="AN18" s="60" t="s">
        <v>418</v>
      </c>
      <c r="AO18" s="60" t="s">
        <v>418</v>
      </c>
      <c r="AP18" s="60" t="s">
        <v>298</v>
      </c>
      <c r="AQ18" s="60" t="s">
        <v>418</v>
      </c>
      <c r="AR18" s="60" t="s">
        <v>418</v>
      </c>
      <c r="AS18" s="60" t="s">
        <v>298</v>
      </c>
      <c r="AT18" s="60" t="s">
        <v>418</v>
      </c>
      <c r="AU18" s="60" t="s">
        <v>418</v>
      </c>
      <c r="AV18" s="60" t="s">
        <v>298</v>
      </c>
      <c r="AW18" s="60" t="s">
        <v>418</v>
      </c>
      <c r="AX18" s="63" t="s">
        <v>298</v>
      </c>
      <c r="AY18" s="115" t="s">
        <v>418</v>
      </c>
      <c r="AZ18" s="60" t="s">
        <v>418</v>
      </c>
      <c r="BA18" s="60" t="s">
        <v>418</v>
      </c>
      <c r="BB18" s="60" t="s">
        <v>418</v>
      </c>
      <c r="BC18" s="60" t="s">
        <v>418</v>
      </c>
      <c r="BD18" s="62" t="s">
        <v>418</v>
      </c>
      <c r="BE18" s="59" t="s">
        <v>298</v>
      </c>
      <c r="BF18" s="63" t="s">
        <v>418</v>
      </c>
      <c r="BG18" s="59" t="s">
        <v>418</v>
      </c>
      <c r="BH18" s="60" t="s">
        <v>418</v>
      </c>
      <c r="BI18" s="63" t="s">
        <v>418</v>
      </c>
      <c r="BJ18" s="115" t="s">
        <v>418</v>
      </c>
      <c r="BK18" s="60" t="s">
        <v>418</v>
      </c>
      <c r="BL18" s="63" t="s">
        <v>418</v>
      </c>
    </row>
    <row r="19" spans="1:64" ht="119.25" customHeight="1">
      <c r="A19" s="134">
        <v>13</v>
      </c>
      <c r="B19" s="59" t="s">
        <v>374</v>
      </c>
      <c r="C19" s="42" t="s">
        <v>490</v>
      </c>
      <c r="D19" s="42" t="s">
        <v>444</v>
      </c>
      <c r="E19" s="42" t="s">
        <v>491</v>
      </c>
      <c r="F19" s="44" t="s">
        <v>492</v>
      </c>
      <c r="G19" s="59" t="s">
        <v>302</v>
      </c>
      <c r="H19" s="61" t="s">
        <v>301</v>
      </c>
      <c r="I19" s="61" t="s">
        <v>493</v>
      </c>
      <c r="J19" s="60" t="s">
        <v>418</v>
      </c>
      <c r="K19" s="44" t="s">
        <v>418</v>
      </c>
      <c r="L19" s="128" t="s">
        <v>418</v>
      </c>
      <c r="M19" s="59" t="s">
        <v>299</v>
      </c>
      <c r="N19" s="60" t="s">
        <v>299</v>
      </c>
      <c r="O19" s="60" t="s">
        <v>300</v>
      </c>
      <c r="P19" s="60" t="s">
        <v>300</v>
      </c>
      <c r="Q19" s="86" t="s">
        <v>300</v>
      </c>
      <c r="R19" s="86" t="s">
        <v>300</v>
      </c>
      <c r="S19" s="44" t="s">
        <v>299</v>
      </c>
      <c r="T19" s="123" t="s">
        <v>494</v>
      </c>
      <c r="U19" s="119" t="s">
        <v>418</v>
      </c>
      <c r="V19" s="42" t="s">
        <v>418</v>
      </c>
      <c r="W19" s="44" t="s">
        <v>418</v>
      </c>
      <c r="X19" s="94" t="s">
        <v>495</v>
      </c>
      <c r="Y19" s="59" t="s">
        <v>298</v>
      </c>
      <c r="Z19" s="60" t="s">
        <v>298</v>
      </c>
      <c r="AA19" s="60" t="s">
        <v>298</v>
      </c>
      <c r="AB19" s="60" t="s">
        <v>298</v>
      </c>
      <c r="AC19" s="60" t="s">
        <v>298</v>
      </c>
      <c r="AD19" s="60" t="s">
        <v>298</v>
      </c>
      <c r="AE19" s="60" t="s">
        <v>418</v>
      </c>
      <c r="AF19" s="60" t="s">
        <v>298</v>
      </c>
      <c r="AG19" s="60" t="s">
        <v>298</v>
      </c>
      <c r="AH19" s="60" t="s">
        <v>298</v>
      </c>
      <c r="AI19" s="62" t="s">
        <v>298</v>
      </c>
      <c r="AJ19" s="59" t="s">
        <v>418</v>
      </c>
      <c r="AK19" s="60" t="s">
        <v>418</v>
      </c>
      <c r="AL19" s="60" t="s">
        <v>418</v>
      </c>
      <c r="AM19" s="60" t="s">
        <v>418</v>
      </c>
      <c r="AN19" s="60" t="s">
        <v>418</v>
      </c>
      <c r="AO19" s="60" t="s">
        <v>418</v>
      </c>
      <c r="AP19" s="60" t="s">
        <v>418</v>
      </c>
      <c r="AQ19" s="60" t="s">
        <v>418</v>
      </c>
      <c r="AR19" s="60" t="s">
        <v>418</v>
      </c>
      <c r="AS19" s="60" t="s">
        <v>418</v>
      </c>
      <c r="AT19" s="60" t="s">
        <v>418</v>
      </c>
      <c r="AU19" s="60" t="s">
        <v>418</v>
      </c>
      <c r="AV19" s="60" t="s">
        <v>418</v>
      </c>
      <c r="AW19" s="60" t="s">
        <v>418</v>
      </c>
      <c r="AX19" s="63" t="s">
        <v>418</v>
      </c>
      <c r="AY19" s="115" t="s">
        <v>298</v>
      </c>
      <c r="AZ19" s="60" t="s">
        <v>418</v>
      </c>
      <c r="BA19" s="60" t="s">
        <v>418</v>
      </c>
      <c r="BB19" s="60" t="s">
        <v>418</v>
      </c>
      <c r="BC19" s="60" t="s">
        <v>418</v>
      </c>
      <c r="BD19" s="62" t="s">
        <v>418</v>
      </c>
      <c r="BE19" s="59" t="s">
        <v>418</v>
      </c>
      <c r="BF19" s="63" t="s">
        <v>418</v>
      </c>
      <c r="BG19" s="59" t="s">
        <v>418</v>
      </c>
      <c r="BH19" s="60" t="s">
        <v>418</v>
      </c>
      <c r="BI19" s="63" t="s">
        <v>418</v>
      </c>
      <c r="BJ19" s="115" t="s">
        <v>418</v>
      </c>
      <c r="BK19" s="60" t="s">
        <v>418</v>
      </c>
      <c r="BL19" s="63" t="s">
        <v>418</v>
      </c>
    </row>
    <row r="20" spans="1:64" ht="119.25" customHeight="1">
      <c r="A20" s="134">
        <v>14</v>
      </c>
      <c r="B20" s="59" t="s">
        <v>374</v>
      </c>
      <c r="C20" s="42" t="s">
        <v>496</v>
      </c>
      <c r="D20" s="42" t="s">
        <v>497</v>
      </c>
      <c r="E20" s="42" t="s">
        <v>498</v>
      </c>
      <c r="F20" s="44" t="s">
        <v>499</v>
      </c>
      <c r="G20" s="59" t="s">
        <v>302</v>
      </c>
      <c r="H20" s="61" t="s">
        <v>301</v>
      </c>
      <c r="I20" s="61" t="s">
        <v>500</v>
      </c>
      <c r="J20" s="60" t="s">
        <v>418</v>
      </c>
      <c r="K20" s="44" t="s">
        <v>418</v>
      </c>
      <c r="L20" s="128" t="s">
        <v>418</v>
      </c>
      <c r="M20" s="59" t="s">
        <v>378</v>
      </c>
      <c r="N20" s="60" t="s">
        <v>299</v>
      </c>
      <c r="O20" s="60" t="s">
        <v>299</v>
      </c>
      <c r="P20" s="60" t="s">
        <v>299</v>
      </c>
      <c r="Q20" s="86" t="s">
        <v>299</v>
      </c>
      <c r="R20" s="86" t="s">
        <v>299</v>
      </c>
      <c r="S20" s="44" t="s">
        <v>299</v>
      </c>
      <c r="T20" s="123" t="s">
        <v>418</v>
      </c>
      <c r="U20" s="119" t="s">
        <v>418</v>
      </c>
      <c r="V20" s="42" t="s">
        <v>418</v>
      </c>
      <c r="W20" s="44" t="s">
        <v>418</v>
      </c>
      <c r="X20" s="94" t="s">
        <v>501</v>
      </c>
      <c r="Y20" s="59" t="s">
        <v>418</v>
      </c>
      <c r="Z20" s="60" t="s">
        <v>418</v>
      </c>
      <c r="AA20" s="60" t="s">
        <v>418</v>
      </c>
      <c r="AB20" s="60" t="s">
        <v>418</v>
      </c>
      <c r="AC20" s="60" t="s">
        <v>418</v>
      </c>
      <c r="AD20" s="60" t="s">
        <v>418</v>
      </c>
      <c r="AE20" s="60" t="s">
        <v>418</v>
      </c>
      <c r="AF20" s="60" t="s">
        <v>418</v>
      </c>
      <c r="AG20" s="60" t="s">
        <v>418</v>
      </c>
      <c r="AH20" s="60" t="s">
        <v>418</v>
      </c>
      <c r="AI20" s="62" t="s">
        <v>418</v>
      </c>
      <c r="AJ20" s="59" t="s">
        <v>418</v>
      </c>
      <c r="AK20" s="60" t="s">
        <v>418</v>
      </c>
      <c r="AL20" s="60" t="s">
        <v>418</v>
      </c>
      <c r="AM20" s="60" t="s">
        <v>418</v>
      </c>
      <c r="AN20" s="60" t="s">
        <v>418</v>
      </c>
      <c r="AO20" s="60" t="s">
        <v>418</v>
      </c>
      <c r="AP20" s="60" t="s">
        <v>418</v>
      </c>
      <c r="AQ20" s="60" t="s">
        <v>418</v>
      </c>
      <c r="AR20" s="60" t="s">
        <v>418</v>
      </c>
      <c r="AS20" s="60" t="s">
        <v>298</v>
      </c>
      <c r="AT20" s="60" t="s">
        <v>418</v>
      </c>
      <c r="AU20" s="60" t="s">
        <v>418</v>
      </c>
      <c r="AV20" s="60" t="s">
        <v>298</v>
      </c>
      <c r="AW20" s="60" t="s">
        <v>418</v>
      </c>
      <c r="AX20" s="63" t="s">
        <v>298</v>
      </c>
      <c r="AY20" s="115" t="s">
        <v>418</v>
      </c>
      <c r="AZ20" s="60" t="s">
        <v>418</v>
      </c>
      <c r="BA20" s="60" t="s">
        <v>418</v>
      </c>
      <c r="BB20" s="60" t="s">
        <v>418</v>
      </c>
      <c r="BC20" s="60" t="s">
        <v>418</v>
      </c>
      <c r="BD20" s="62" t="s">
        <v>418</v>
      </c>
      <c r="BE20" s="59" t="s">
        <v>298</v>
      </c>
      <c r="BF20" s="63" t="s">
        <v>418</v>
      </c>
      <c r="BG20" s="59" t="s">
        <v>418</v>
      </c>
      <c r="BH20" s="60" t="s">
        <v>418</v>
      </c>
      <c r="BI20" s="63" t="s">
        <v>418</v>
      </c>
      <c r="BJ20" s="115" t="s">
        <v>418</v>
      </c>
      <c r="BK20" s="60" t="s">
        <v>418</v>
      </c>
      <c r="BL20" s="63" t="s">
        <v>418</v>
      </c>
    </row>
    <row r="21" spans="1:64" ht="119.25" customHeight="1">
      <c r="A21" s="134">
        <v>15</v>
      </c>
      <c r="B21" s="59" t="s">
        <v>374</v>
      </c>
      <c r="C21" s="42" t="s">
        <v>502</v>
      </c>
      <c r="D21" s="42" t="s">
        <v>451</v>
      </c>
      <c r="E21" s="42" t="s">
        <v>503</v>
      </c>
      <c r="F21" s="44" t="s">
        <v>504</v>
      </c>
      <c r="G21" s="59" t="s">
        <v>302</v>
      </c>
      <c r="H21" s="61" t="s">
        <v>301</v>
      </c>
      <c r="I21" s="61" t="s">
        <v>461</v>
      </c>
      <c r="J21" s="60" t="s">
        <v>418</v>
      </c>
      <c r="K21" s="44" t="s">
        <v>418</v>
      </c>
      <c r="L21" s="128" t="s">
        <v>418</v>
      </c>
      <c r="M21" s="59" t="s">
        <v>300</v>
      </c>
      <c r="N21" s="60" t="s">
        <v>299</v>
      </c>
      <c r="O21" s="60" t="s">
        <v>300</v>
      </c>
      <c r="P21" s="60" t="s">
        <v>300</v>
      </c>
      <c r="Q21" s="86" t="s">
        <v>299</v>
      </c>
      <c r="R21" s="86" t="s">
        <v>300</v>
      </c>
      <c r="S21" s="44" t="s">
        <v>299</v>
      </c>
      <c r="T21" s="123" t="s">
        <v>505</v>
      </c>
      <c r="U21" s="119" t="s">
        <v>506</v>
      </c>
      <c r="V21" s="42" t="s">
        <v>418</v>
      </c>
      <c r="W21" s="44" t="s">
        <v>418</v>
      </c>
      <c r="X21" s="94" t="s">
        <v>507</v>
      </c>
      <c r="Y21" s="59" t="s">
        <v>298</v>
      </c>
      <c r="Z21" s="60" t="s">
        <v>298</v>
      </c>
      <c r="AA21" s="60" t="s">
        <v>298</v>
      </c>
      <c r="AB21" s="60" t="s">
        <v>298</v>
      </c>
      <c r="AC21" s="60" t="s">
        <v>298</v>
      </c>
      <c r="AD21" s="60" t="s">
        <v>298</v>
      </c>
      <c r="AE21" s="60" t="s">
        <v>298</v>
      </c>
      <c r="AF21" s="60" t="s">
        <v>298</v>
      </c>
      <c r="AG21" s="60" t="s">
        <v>298</v>
      </c>
      <c r="AH21" s="60" t="s">
        <v>298</v>
      </c>
      <c r="AI21" s="62" t="s">
        <v>298</v>
      </c>
      <c r="AJ21" s="59" t="s">
        <v>418</v>
      </c>
      <c r="AK21" s="60" t="s">
        <v>418</v>
      </c>
      <c r="AL21" s="60" t="s">
        <v>418</v>
      </c>
      <c r="AM21" s="60" t="s">
        <v>418</v>
      </c>
      <c r="AN21" s="60" t="s">
        <v>418</v>
      </c>
      <c r="AO21" s="60" t="s">
        <v>418</v>
      </c>
      <c r="AP21" s="60" t="s">
        <v>418</v>
      </c>
      <c r="AQ21" s="60" t="s">
        <v>418</v>
      </c>
      <c r="AR21" s="60" t="s">
        <v>418</v>
      </c>
      <c r="AS21" s="60" t="s">
        <v>418</v>
      </c>
      <c r="AT21" s="60" t="s">
        <v>418</v>
      </c>
      <c r="AU21" s="60" t="s">
        <v>418</v>
      </c>
      <c r="AV21" s="60" t="s">
        <v>418</v>
      </c>
      <c r="AW21" s="60" t="s">
        <v>418</v>
      </c>
      <c r="AX21" s="63" t="s">
        <v>418</v>
      </c>
      <c r="AY21" s="115" t="s">
        <v>418</v>
      </c>
      <c r="AZ21" s="60" t="s">
        <v>298</v>
      </c>
      <c r="BA21" s="60" t="s">
        <v>298</v>
      </c>
      <c r="BB21" s="60" t="s">
        <v>298</v>
      </c>
      <c r="BC21" s="60" t="s">
        <v>298</v>
      </c>
      <c r="BD21" s="62" t="s">
        <v>298</v>
      </c>
      <c r="BE21" s="59" t="s">
        <v>418</v>
      </c>
      <c r="BF21" s="63" t="s">
        <v>418</v>
      </c>
      <c r="BG21" s="59" t="s">
        <v>418</v>
      </c>
      <c r="BH21" s="60" t="s">
        <v>418</v>
      </c>
      <c r="BI21" s="63" t="s">
        <v>418</v>
      </c>
      <c r="BJ21" s="115" t="s">
        <v>418</v>
      </c>
      <c r="BK21" s="60" t="s">
        <v>418</v>
      </c>
      <c r="BL21" s="63" t="s">
        <v>418</v>
      </c>
    </row>
    <row r="22" spans="1:64" ht="119.25" customHeight="1">
      <c r="A22" s="134">
        <v>16</v>
      </c>
      <c r="B22" s="59" t="s">
        <v>374</v>
      </c>
      <c r="C22" s="42" t="s">
        <v>508</v>
      </c>
      <c r="D22" s="42" t="s">
        <v>444</v>
      </c>
      <c r="E22" s="42" t="s">
        <v>509</v>
      </c>
      <c r="F22" s="44" t="s">
        <v>510</v>
      </c>
      <c r="G22" s="59" t="s">
        <v>302</v>
      </c>
      <c r="H22" s="61" t="s">
        <v>301</v>
      </c>
      <c r="I22" s="61" t="s">
        <v>511</v>
      </c>
      <c r="J22" s="60" t="s">
        <v>418</v>
      </c>
      <c r="K22" s="44" t="s">
        <v>418</v>
      </c>
      <c r="L22" s="128" t="s">
        <v>418</v>
      </c>
      <c r="M22" s="59" t="s">
        <v>299</v>
      </c>
      <c r="N22" s="60" t="s">
        <v>299</v>
      </c>
      <c r="O22" s="60" t="s">
        <v>299</v>
      </c>
      <c r="P22" s="60" t="s">
        <v>299</v>
      </c>
      <c r="Q22" s="86" t="s">
        <v>299</v>
      </c>
      <c r="R22" s="86" t="s">
        <v>299</v>
      </c>
      <c r="S22" s="44" t="s">
        <v>299</v>
      </c>
      <c r="T22" s="123" t="s">
        <v>418</v>
      </c>
      <c r="U22" s="119" t="s">
        <v>418</v>
      </c>
      <c r="V22" s="42" t="s">
        <v>418</v>
      </c>
      <c r="W22" s="44" t="s">
        <v>418</v>
      </c>
      <c r="X22" s="94" t="s">
        <v>512</v>
      </c>
      <c r="Y22" s="59" t="s">
        <v>298</v>
      </c>
      <c r="Z22" s="60" t="s">
        <v>298</v>
      </c>
      <c r="AA22" s="60" t="s">
        <v>298</v>
      </c>
      <c r="AB22" s="60" t="s">
        <v>298</v>
      </c>
      <c r="AC22" s="60" t="s">
        <v>298</v>
      </c>
      <c r="AD22" s="60" t="s">
        <v>298</v>
      </c>
      <c r="AE22" s="60" t="s">
        <v>298</v>
      </c>
      <c r="AF22" s="60" t="s">
        <v>298</v>
      </c>
      <c r="AG22" s="60" t="s">
        <v>298</v>
      </c>
      <c r="AH22" s="60" t="s">
        <v>298</v>
      </c>
      <c r="AI22" s="62" t="s">
        <v>298</v>
      </c>
      <c r="AJ22" s="59" t="s">
        <v>298</v>
      </c>
      <c r="AK22" s="60" t="s">
        <v>298</v>
      </c>
      <c r="AL22" s="60" t="s">
        <v>298</v>
      </c>
      <c r="AM22" s="60" t="s">
        <v>298</v>
      </c>
      <c r="AN22" s="60" t="s">
        <v>298</v>
      </c>
      <c r="AO22" s="60" t="s">
        <v>298</v>
      </c>
      <c r="AP22" s="60" t="s">
        <v>298</v>
      </c>
      <c r="AQ22" s="60" t="s">
        <v>298</v>
      </c>
      <c r="AR22" s="60" t="s">
        <v>298</v>
      </c>
      <c r="AS22" s="60" t="s">
        <v>298</v>
      </c>
      <c r="AT22" s="60" t="s">
        <v>298</v>
      </c>
      <c r="AU22" s="60" t="s">
        <v>298</v>
      </c>
      <c r="AV22" s="60" t="s">
        <v>298</v>
      </c>
      <c r="AW22" s="60" t="s">
        <v>298</v>
      </c>
      <c r="AX22" s="63" t="s">
        <v>298</v>
      </c>
      <c r="AY22" s="115" t="s">
        <v>298</v>
      </c>
      <c r="AZ22" s="60" t="s">
        <v>298</v>
      </c>
      <c r="BA22" s="60" t="s">
        <v>298</v>
      </c>
      <c r="BB22" s="60" t="s">
        <v>298</v>
      </c>
      <c r="BC22" s="60" t="s">
        <v>298</v>
      </c>
      <c r="BD22" s="62" t="s">
        <v>298</v>
      </c>
      <c r="BE22" s="59" t="s">
        <v>298</v>
      </c>
      <c r="BF22" s="63" t="s">
        <v>298</v>
      </c>
      <c r="BG22" s="59" t="s">
        <v>418</v>
      </c>
      <c r="BH22" s="60" t="s">
        <v>418</v>
      </c>
      <c r="BI22" s="63" t="s">
        <v>418</v>
      </c>
      <c r="BJ22" s="115" t="s">
        <v>418</v>
      </c>
      <c r="BK22" s="60" t="s">
        <v>418</v>
      </c>
      <c r="BL22" s="63" t="s">
        <v>418</v>
      </c>
    </row>
    <row r="23" spans="1:64" ht="119.25" customHeight="1">
      <c r="A23" s="134">
        <v>17</v>
      </c>
      <c r="B23" s="59" t="s">
        <v>374</v>
      </c>
      <c r="C23" s="42" t="s">
        <v>513</v>
      </c>
      <c r="D23" s="42" t="s">
        <v>444</v>
      </c>
      <c r="E23" s="42" t="s">
        <v>514</v>
      </c>
      <c r="F23" s="44" t="s">
        <v>469</v>
      </c>
      <c r="G23" s="59" t="s">
        <v>302</v>
      </c>
      <c r="H23" s="61" t="s">
        <v>301</v>
      </c>
      <c r="I23" s="61" t="s">
        <v>515</v>
      </c>
      <c r="J23" s="60" t="s">
        <v>418</v>
      </c>
      <c r="K23" s="44" t="s">
        <v>418</v>
      </c>
      <c r="L23" s="128" t="s">
        <v>418</v>
      </c>
      <c r="M23" s="59" t="s">
        <v>378</v>
      </c>
      <c r="N23" s="60" t="s">
        <v>299</v>
      </c>
      <c r="O23" s="60" t="s">
        <v>299</v>
      </c>
      <c r="P23" s="60" t="s">
        <v>299</v>
      </c>
      <c r="Q23" s="86" t="s">
        <v>299</v>
      </c>
      <c r="R23" s="86" t="s">
        <v>299</v>
      </c>
      <c r="S23" s="44" t="s">
        <v>299</v>
      </c>
      <c r="T23" s="123" t="s">
        <v>418</v>
      </c>
      <c r="U23" s="119" t="s">
        <v>418</v>
      </c>
      <c r="V23" s="42" t="s">
        <v>418</v>
      </c>
      <c r="W23" s="44" t="s">
        <v>418</v>
      </c>
      <c r="X23" s="94" t="s">
        <v>418</v>
      </c>
      <c r="Y23" s="59" t="s">
        <v>298</v>
      </c>
      <c r="Z23" s="60" t="s">
        <v>298</v>
      </c>
      <c r="AA23" s="60" t="s">
        <v>298</v>
      </c>
      <c r="AB23" s="60" t="s">
        <v>298</v>
      </c>
      <c r="AC23" s="60" t="s">
        <v>298</v>
      </c>
      <c r="AD23" s="60" t="s">
        <v>298</v>
      </c>
      <c r="AE23" s="60" t="s">
        <v>298</v>
      </c>
      <c r="AF23" s="60" t="s">
        <v>298</v>
      </c>
      <c r="AG23" s="60" t="s">
        <v>298</v>
      </c>
      <c r="AH23" s="60" t="s">
        <v>298</v>
      </c>
      <c r="AI23" s="62" t="s">
        <v>298</v>
      </c>
      <c r="AJ23" s="59" t="s">
        <v>298</v>
      </c>
      <c r="AK23" s="60" t="s">
        <v>298</v>
      </c>
      <c r="AL23" s="60" t="s">
        <v>298</v>
      </c>
      <c r="AM23" s="60" t="s">
        <v>298</v>
      </c>
      <c r="AN23" s="60" t="s">
        <v>298</v>
      </c>
      <c r="AO23" s="60" t="s">
        <v>298</v>
      </c>
      <c r="AP23" s="60" t="s">
        <v>298</v>
      </c>
      <c r="AQ23" s="60" t="s">
        <v>298</v>
      </c>
      <c r="AR23" s="60" t="s">
        <v>298</v>
      </c>
      <c r="AS23" s="60" t="s">
        <v>298</v>
      </c>
      <c r="AT23" s="60" t="s">
        <v>298</v>
      </c>
      <c r="AU23" s="60" t="s">
        <v>298</v>
      </c>
      <c r="AV23" s="60" t="s">
        <v>298</v>
      </c>
      <c r="AW23" s="60" t="s">
        <v>298</v>
      </c>
      <c r="AX23" s="63" t="s">
        <v>298</v>
      </c>
      <c r="AY23" s="115" t="s">
        <v>418</v>
      </c>
      <c r="AZ23" s="60" t="s">
        <v>298</v>
      </c>
      <c r="BA23" s="60" t="s">
        <v>298</v>
      </c>
      <c r="BB23" s="60" t="s">
        <v>298</v>
      </c>
      <c r="BC23" s="60" t="s">
        <v>298</v>
      </c>
      <c r="BD23" s="62" t="s">
        <v>298</v>
      </c>
      <c r="BE23" s="59" t="s">
        <v>298</v>
      </c>
      <c r="BF23" s="63" t="s">
        <v>298</v>
      </c>
      <c r="BG23" s="59" t="s">
        <v>298</v>
      </c>
      <c r="BH23" s="60" t="s">
        <v>298</v>
      </c>
      <c r="BI23" s="63" t="s">
        <v>298</v>
      </c>
      <c r="BJ23" s="115" t="s">
        <v>418</v>
      </c>
      <c r="BK23" s="60" t="s">
        <v>418</v>
      </c>
      <c r="BL23" s="63" t="s">
        <v>418</v>
      </c>
    </row>
    <row r="24" spans="1:64" ht="119.25" customHeight="1">
      <c r="A24" s="134">
        <v>18</v>
      </c>
      <c r="B24" s="59" t="s">
        <v>374</v>
      </c>
      <c r="C24" s="42" t="s">
        <v>516</v>
      </c>
      <c r="D24" s="42" t="s">
        <v>444</v>
      </c>
      <c r="E24" s="42" t="s">
        <v>491</v>
      </c>
      <c r="F24" s="44" t="s">
        <v>504</v>
      </c>
      <c r="G24" s="59" t="s">
        <v>302</v>
      </c>
      <c r="H24" s="64" t="s">
        <v>301</v>
      </c>
      <c r="I24" s="61" t="s">
        <v>447</v>
      </c>
      <c r="J24" s="60" t="s">
        <v>418</v>
      </c>
      <c r="K24" s="44" t="s">
        <v>418</v>
      </c>
      <c r="L24" s="128" t="s">
        <v>418</v>
      </c>
      <c r="M24" s="59" t="s">
        <v>299</v>
      </c>
      <c r="N24" s="60" t="s">
        <v>299</v>
      </c>
      <c r="O24" s="60" t="s">
        <v>299</v>
      </c>
      <c r="P24" s="60" t="s">
        <v>300</v>
      </c>
      <c r="Q24" s="86" t="s">
        <v>300</v>
      </c>
      <c r="R24" s="86" t="s">
        <v>303</v>
      </c>
      <c r="S24" s="44" t="s">
        <v>303</v>
      </c>
      <c r="T24" s="123" t="s">
        <v>377</v>
      </c>
      <c r="U24" s="119" t="s">
        <v>418</v>
      </c>
      <c r="V24" s="42" t="s">
        <v>418</v>
      </c>
      <c r="W24" s="44" t="s">
        <v>517</v>
      </c>
      <c r="X24" s="94" t="s">
        <v>518</v>
      </c>
      <c r="Y24" s="59" t="s">
        <v>298</v>
      </c>
      <c r="Z24" s="60" t="s">
        <v>298</v>
      </c>
      <c r="AA24" s="60" t="s">
        <v>298</v>
      </c>
      <c r="AB24" s="60" t="s">
        <v>298</v>
      </c>
      <c r="AC24" s="60" t="s">
        <v>298</v>
      </c>
      <c r="AD24" s="60" t="s">
        <v>298</v>
      </c>
      <c r="AE24" s="60" t="s">
        <v>298</v>
      </c>
      <c r="AF24" s="60" t="s">
        <v>298</v>
      </c>
      <c r="AG24" s="60" t="s">
        <v>298</v>
      </c>
      <c r="AH24" s="60" t="s">
        <v>298</v>
      </c>
      <c r="AI24" s="62" t="s">
        <v>298</v>
      </c>
      <c r="AJ24" s="59" t="s">
        <v>418</v>
      </c>
      <c r="AK24" s="60" t="s">
        <v>418</v>
      </c>
      <c r="AL24" s="60" t="s">
        <v>418</v>
      </c>
      <c r="AM24" s="60" t="s">
        <v>418</v>
      </c>
      <c r="AN24" s="60" t="s">
        <v>418</v>
      </c>
      <c r="AO24" s="60" t="s">
        <v>418</v>
      </c>
      <c r="AP24" s="60" t="s">
        <v>418</v>
      </c>
      <c r="AQ24" s="60" t="s">
        <v>418</v>
      </c>
      <c r="AR24" s="60" t="s">
        <v>418</v>
      </c>
      <c r="AS24" s="60" t="s">
        <v>418</v>
      </c>
      <c r="AT24" s="60" t="s">
        <v>418</v>
      </c>
      <c r="AU24" s="60" t="s">
        <v>418</v>
      </c>
      <c r="AV24" s="60" t="s">
        <v>418</v>
      </c>
      <c r="AW24" s="60" t="s">
        <v>418</v>
      </c>
      <c r="AX24" s="63" t="s">
        <v>418</v>
      </c>
      <c r="AY24" s="115" t="s">
        <v>298</v>
      </c>
      <c r="AZ24" s="60" t="s">
        <v>418</v>
      </c>
      <c r="BA24" s="60" t="s">
        <v>418</v>
      </c>
      <c r="BB24" s="60" t="s">
        <v>418</v>
      </c>
      <c r="BC24" s="60" t="s">
        <v>418</v>
      </c>
      <c r="BD24" s="62" t="s">
        <v>418</v>
      </c>
      <c r="BE24" s="59" t="s">
        <v>418</v>
      </c>
      <c r="BF24" s="63" t="s">
        <v>418</v>
      </c>
      <c r="BG24" s="59" t="s">
        <v>418</v>
      </c>
      <c r="BH24" s="60" t="s">
        <v>418</v>
      </c>
      <c r="BI24" s="63" t="s">
        <v>418</v>
      </c>
      <c r="BJ24" s="115" t="s">
        <v>418</v>
      </c>
      <c r="BK24" s="60" t="s">
        <v>418</v>
      </c>
      <c r="BL24" s="63" t="s">
        <v>418</v>
      </c>
    </row>
    <row r="25" spans="1:64" ht="119.25" customHeight="1">
      <c r="A25" s="134">
        <v>19</v>
      </c>
      <c r="B25" s="59" t="s">
        <v>374</v>
      </c>
      <c r="C25" s="42" t="s">
        <v>519</v>
      </c>
      <c r="D25" s="42" t="s">
        <v>444</v>
      </c>
      <c r="E25" s="42" t="s">
        <v>520</v>
      </c>
      <c r="F25" s="44" t="s">
        <v>510</v>
      </c>
      <c r="G25" s="59" t="s">
        <v>302</v>
      </c>
      <c r="H25" s="61" t="s">
        <v>301</v>
      </c>
      <c r="I25" s="61" t="s">
        <v>521</v>
      </c>
      <c r="J25" s="60" t="s">
        <v>418</v>
      </c>
      <c r="K25" s="44" t="s">
        <v>418</v>
      </c>
      <c r="L25" s="128" t="s">
        <v>418</v>
      </c>
      <c r="M25" s="59" t="s">
        <v>299</v>
      </c>
      <c r="N25" s="60" t="s">
        <v>299</v>
      </c>
      <c r="O25" s="60" t="s">
        <v>299</v>
      </c>
      <c r="P25" s="60" t="s">
        <v>299</v>
      </c>
      <c r="Q25" s="86" t="s">
        <v>299</v>
      </c>
      <c r="R25" s="86" t="s">
        <v>299</v>
      </c>
      <c r="S25" s="44" t="s">
        <v>299</v>
      </c>
      <c r="T25" s="123" t="s">
        <v>418</v>
      </c>
      <c r="U25" s="119" t="s">
        <v>418</v>
      </c>
      <c r="V25" s="42" t="s">
        <v>418</v>
      </c>
      <c r="W25" s="44" t="s">
        <v>418</v>
      </c>
      <c r="X25" s="94" t="s">
        <v>418</v>
      </c>
      <c r="Y25" s="59" t="s">
        <v>298</v>
      </c>
      <c r="Z25" s="60" t="s">
        <v>298</v>
      </c>
      <c r="AA25" s="60" t="s">
        <v>298</v>
      </c>
      <c r="AB25" s="60" t="s">
        <v>298</v>
      </c>
      <c r="AC25" s="60" t="s">
        <v>298</v>
      </c>
      <c r="AD25" s="60" t="s">
        <v>298</v>
      </c>
      <c r="AE25" s="60" t="s">
        <v>298</v>
      </c>
      <c r="AF25" s="60" t="s">
        <v>298</v>
      </c>
      <c r="AG25" s="60" t="s">
        <v>298</v>
      </c>
      <c r="AH25" s="60" t="s">
        <v>298</v>
      </c>
      <c r="AI25" s="62" t="s">
        <v>298</v>
      </c>
      <c r="AJ25" s="59" t="s">
        <v>298</v>
      </c>
      <c r="AK25" s="60" t="s">
        <v>298</v>
      </c>
      <c r="AL25" s="60" t="s">
        <v>298</v>
      </c>
      <c r="AM25" s="60" t="s">
        <v>298</v>
      </c>
      <c r="AN25" s="60" t="s">
        <v>298</v>
      </c>
      <c r="AO25" s="60" t="s">
        <v>298</v>
      </c>
      <c r="AP25" s="60" t="s">
        <v>298</v>
      </c>
      <c r="AQ25" s="60" t="s">
        <v>298</v>
      </c>
      <c r="AR25" s="60" t="s">
        <v>298</v>
      </c>
      <c r="AS25" s="60" t="s">
        <v>298</v>
      </c>
      <c r="AT25" s="60" t="s">
        <v>298</v>
      </c>
      <c r="AU25" s="60" t="s">
        <v>298</v>
      </c>
      <c r="AV25" s="60" t="s">
        <v>298</v>
      </c>
      <c r="AW25" s="60" t="s">
        <v>298</v>
      </c>
      <c r="AX25" s="63" t="s">
        <v>298</v>
      </c>
      <c r="AY25" s="115" t="s">
        <v>298</v>
      </c>
      <c r="AZ25" s="60" t="s">
        <v>418</v>
      </c>
      <c r="BA25" s="60" t="s">
        <v>418</v>
      </c>
      <c r="BB25" s="60" t="s">
        <v>418</v>
      </c>
      <c r="BC25" s="60" t="s">
        <v>418</v>
      </c>
      <c r="BD25" s="62" t="s">
        <v>418</v>
      </c>
      <c r="BE25" s="59" t="s">
        <v>298</v>
      </c>
      <c r="BF25" s="63" t="s">
        <v>418</v>
      </c>
      <c r="BG25" s="59" t="s">
        <v>418</v>
      </c>
      <c r="BH25" s="60" t="s">
        <v>418</v>
      </c>
      <c r="BI25" s="63" t="s">
        <v>418</v>
      </c>
      <c r="BJ25" s="115" t="s">
        <v>418</v>
      </c>
      <c r="BK25" s="60" t="s">
        <v>418</v>
      </c>
      <c r="BL25" s="63" t="s">
        <v>418</v>
      </c>
    </row>
    <row r="26" spans="1:64" ht="119.25" customHeight="1">
      <c r="A26" s="134">
        <v>20</v>
      </c>
      <c r="B26" s="59" t="s">
        <v>374</v>
      </c>
      <c r="C26" s="42" t="s">
        <v>522</v>
      </c>
      <c r="D26" s="42" t="s">
        <v>523</v>
      </c>
      <c r="E26" s="43" t="s">
        <v>524</v>
      </c>
      <c r="F26" s="44" t="s">
        <v>504</v>
      </c>
      <c r="G26" s="59" t="s">
        <v>309</v>
      </c>
      <c r="H26" s="61" t="s">
        <v>301</v>
      </c>
      <c r="I26" s="61" t="s">
        <v>511</v>
      </c>
      <c r="J26" s="60" t="s">
        <v>525</v>
      </c>
      <c r="K26" s="44" t="s">
        <v>418</v>
      </c>
      <c r="L26" s="128" t="s">
        <v>418</v>
      </c>
      <c r="M26" s="59" t="s">
        <v>299</v>
      </c>
      <c r="N26" s="60" t="s">
        <v>299</v>
      </c>
      <c r="O26" s="60" t="s">
        <v>299</v>
      </c>
      <c r="P26" s="60" t="s">
        <v>299</v>
      </c>
      <c r="Q26" s="86" t="s">
        <v>299</v>
      </c>
      <c r="R26" s="86" t="s">
        <v>299</v>
      </c>
      <c r="S26" s="44" t="s">
        <v>299</v>
      </c>
      <c r="T26" s="123" t="s">
        <v>418</v>
      </c>
      <c r="U26" s="119" t="s">
        <v>526</v>
      </c>
      <c r="V26" s="42" t="s">
        <v>418</v>
      </c>
      <c r="W26" s="44" t="s">
        <v>527</v>
      </c>
      <c r="X26" s="94" t="s">
        <v>528</v>
      </c>
      <c r="Y26" s="59" t="s">
        <v>298</v>
      </c>
      <c r="Z26" s="60" t="s">
        <v>298</v>
      </c>
      <c r="AA26" s="60" t="s">
        <v>298</v>
      </c>
      <c r="AB26" s="60" t="s">
        <v>298</v>
      </c>
      <c r="AC26" s="60" t="s">
        <v>298</v>
      </c>
      <c r="AD26" s="60" t="s">
        <v>298</v>
      </c>
      <c r="AE26" s="60" t="s">
        <v>298</v>
      </c>
      <c r="AF26" s="60" t="s">
        <v>298</v>
      </c>
      <c r="AG26" s="60" t="s">
        <v>298</v>
      </c>
      <c r="AH26" s="60" t="s">
        <v>298</v>
      </c>
      <c r="AI26" s="62" t="s">
        <v>298</v>
      </c>
      <c r="AJ26" s="59" t="s">
        <v>418</v>
      </c>
      <c r="AK26" s="60" t="s">
        <v>418</v>
      </c>
      <c r="AL26" s="60" t="s">
        <v>418</v>
      </c>
      <c r="AM26" s="60" t="s">
        <v>418</v>
      </c>
      <c r="AN26" s="60" t="s">
        <v>418</v>
      </c>
      <c r="AO26" s="60" t="s">
        <v>418</v>
      </c>
      <c r="AP26" s="60" t="s">
        <v>418</v>
      </c>
      <c r="AQ26" s="60" t="s">
        <v>418</v>
      </c>
      <c r="AR26" s="60" t="s">
        <v>418</v>
      </c>
      <c r="AS26" s="60" t="s">
        <v>418</v>
      </c>
      <c r="AT26" s="60" t="s">
        <v>418</v>
      </c>
      <c r="AU26" s="60" t="s">
        <v>418</v>
      </c>
      <c r="AV26" s="60" t="s">
        <v>418</v>
      </c>
      <c r="AW26" s="60" t="s">
        <v>418</v>
      </c>
      <c r="AX26" s="63" t="s">
        <v>418</v>
      </c>
      <c r="AY26" s="115" t="s">
        <v>298</v>
      </c>
      <c r="AZ26" s="60" t="s">
        <v>298</v>
      </c>
      <c r="BA26" s="60" t="s">
        <v>298</v>
      </c>
      <c r="BB26" s="60" t="s">
        <v>298</v>
      </c>
      <c r="BC26" s="60" t="s">
        <v>298</v>
      </c>
      <c r="BD26" s="62" t="s">
        <v>298</v>
      </c>
      <c r="BE26" s="59" t="s">
        <v>418</v>
      </c>
      <c r="BF26" s="63" t="s">
        <v>418</v>
      </c>
      <c r="BG26" s="59" t="s">
        <v>418</v>
      </c>
      <c r="BH26" s="60" t="s">
        <v>418</v>
      </c>
      <c r="BI26" s="63" t="s">
        <v>418</v>
      </c>
      <c r="BJ26" s="115" t="s">
        <v>418</v>
      </c>
      <c r="BK26" s="60" t="s">
        <v>418</v>
      </c>
      <c r="BL26" s="63" t="s">
        <v>418</v>
      </c>
    </row>
    <row r="27" spans="1:64" ht="119.25" customHeight="1">
      <c r="A27" s="134">
        <v>21</v>
      </c>
      <c r="B27" s="59" t="s">
        <v>374</v>
      </c>
      <c r="C27" s="42" t="s">
        <v>529</v>
      </c>
      <c r="D27" s="42" t="s">
        <v>444</v>
      </c>
      <c r="E27" s="42" t="s">
        <v>464</v>
      </c>
      <c r="F27" s="44" t="s">
        <v>530</v>
      </c>
      <c r="G27" s="59" t="s">
        <v>302</v>
      </c>
      <c r="H27" s="61" t="s">
        <v>301</v>
      </c>
      <c r="I27" s="61" t="s">
        <v>447</v>
      </c>
      <c r="J27" s="60" t="s">
        <v>418</v>
      </c>
      <c r="K27" s="44" t="s">
        <v>418</v>
      </c>
      <c r="L27" s="128" t="s">
        <v>418</v>
      </c>
      <c r="M27" s="59" t="s">
        <v>378</v>
      </c>
      <c r="N27" s="60" t="s">
        <v>299</v>
      </c>
      <c r="O27" s="60" t="s">
        <v>300</v>
      </c>
      <c r="P27" s="60" t="s">
        <v>300</v>
      </c>
      <c r="Q27" s="86" t="s">
        <v>299</v>
      </c>
      <c r="R27" s="86" t="s">
        <v>303</v>
      </c>
      <c r="S27" s="44" t="s">
        <v>299</v>
      </c>
      <c r="T27" s="123" t="s">
        <v>418</v>
      </c>
      <c r="U27" s="119" t="s">
        <v>418</v>
      </c>
      <c r="V27" s="42" t="s">
        <v>418</v>
      </c>
      <c r="W27" s="44" t="s">
        <v>418</v>
      </c>
      <c r="X27" s="94" t="s">
        <v>418</v>
      </c>
      <c r="Y27" s="59" t="s">
        <v>418</v>
      </c>
      <c r="Z27" s="60" t="s">
        <v>418</v>
      </c>
      <c r="AA27" s="60" t="s">
        <v>418</v>
      </c>
      <c r="AB27" s="60" t="s">
        <v>418</v>
      </c>
      <c r="AC27" s="60" t="s">
        <v>418</v>
      </c>
      <c r="AD27" s="60" t="s">
        <v>418</v>
      </c>
      <c r="AE27" s="60" t="s">
        <v>418</v>
      </c>
      <c r="AF27" s="60" t="s">
        <v>418</v>
      </c>
      <c r="AG27" s="60" t="s">
        <v>418</v>
      </c>
      <c r="AH27" s="60" t="s">
        <v>418</v>
      </c>
      <c r="AI27" s="62" t="s">
        <v>418</v>
      </c>
      <c r="AJ27" s="59" t="s">
        <v>418</v>
      </c>
      <c r="AK27" s="60" t="s">
        <v>418</v>
      </c>
      <c r="AL27" s="60" t="s">
        <v>298</v>
      </c>
      <c r="AM27" s="60" t="s">
        <v>418</v>
      </c>
      <c r="AN27" s="60" t="s">
        <v>418</v>
      </c>
      <c r="AO27" s="60" t="s">
        <v>418</v>
      </c>
      <c r="AP27" s="60" t="s">
        <v>298</v>
      </c>
      <c r="AQ27" s="60" t="s">
        <v>298</v>
      </c>
      <c r="AR27" s="60" t="s">
        <v>298</v>
      </c>
      <c r="AS27" s="60" t="s">
        <v>298</v>
      </c>
      <c r="AT27" s="60" t="s">
        <v>298</v>
      </c>
      <c r="AU27" s="60" t="s">
        <v>298</v>
      </c>
      <c r="AV27" s="60" t="s">
        <v>298</v>
      </c>
      <c r="AW27" s="60" t="s">
        <v>418</v>
      </c>
      <c r="AX27" s="63" t="s">
        <v>298</v>
      </c>
      <c r="AY27" s="115" t="s">
        <v>418</v>
      </c>
      <c r="AZ27" s="60" t="s">
        <v>418</v>
      </c>
      <c r="BA27" s="60" t="s">
        <v>418</v>
      </c>
      <c r="BB27" s="60" t="s">
        <v>418</v>
      </c>
      <c r="BC27" s="60" t="s">
        <v>418</v>
      </c>
      <c r="BD27" s="62" t="s">
        <v>418</v>
      </c>
      <c r="BE27" s="59" t="s">
        <v>298</v>
      </c>
      <c r="BF27" s="63" t="s">
        <v>418</v>
      </c>
      <c r="BG27" s="59" t="s">
        <v>418</v>
      </c>
      <c r="BH27" s="60" t="s">
        <v>418</v>
      </c>
      <c r="BI27" s="63" t="s">
        <v>418</v>
      </c>
      <c r="BJ27" s="115" t="s">
        <v>418</v>
      </c>
      <c r="BK27" s="60" t="s">
        <v>418</v>
      </c>
      <c r="BL27" s="63" t="s">
        <v>418</v>
      </c>
    </row>
    <row r="28" spans="1:64" ht="119.25" customHeight="1">
      <c r="A28" s="134">
        <v>22</v>
      </c>
      <c r="B28" s="59" t="s">
        <v>374</v>
      </c>
      <c r="C28" s="42" t="s">
        <v>531</v>
      </c>
      <c r="D28" s="42" t="s">
        <v>532</v>
      </c>
      <c r="E28" s="42" t="s">
        <v>524</v>
      </c>
      <c r="F28" s="44" t="s">
        <v>504</v>
      </c>
      <c r="G28" s="59" t="s">
        <v>302</v>
      </c>
      <c r="H28" s="64" t="s">
        <v>301</v>
      </c>
      <c r="I28" s="61" t="s">
        <v>511</v>
      </c>
      <c r="J28" s="60" t="s">
        <v>418</v>
      </c>
      <c r="K28" s="44" t="s">
        <v>418</v>
      </c>
      <c r="L28" s="128" t="s">
        <v>418</v>
      </c>
      <c r="M28" s="59" t="s">
        <v>300</v>
      </c>
      <c r="N28" s="60" t="s">
        <v>299</v>
      </c>
      <c r="O28" s="60" t="s">
        <v>300</v>
      </c>
      <c r="P28" s="60" t="s">
        <v>300</v>
      </c>
      <c r="Q28" s="86" t="s">
        <v>299</v>
      </c>
      <c r="R28" s="86" t="s">
        <v>300</v>
      </c>
      <c r="S28" s="44" t="s">
        <v>299</v>
      </c>
      <c r="T28" s="123" t="s">
        <v>418</v>
      </c>
      <c r="U28" s="119" t="s">
        <v>418</v>
      </c>
      <c r="V28" s="42" t="s">
        <v>418</v>
      </c>
      <c r="W28" s="44" t="s">
        <v>533</v>
      </c>
      <c r="X28" s="94" t="s">
        <v>534</v>
      </c>
      <c r="Y28" s="59" t="s">
        <v>298</v>
      </c>
      <c r="Z28" s="60" t="s">
        <v>298</v>
      </c>
      <c r="AA28" s="60" t="s">
        <v>298</v>
      </c>
      <c r="AB28" s="60" t="s">
        <v>298</v>
      </c>
      <c r="AC28" s="60" t="s">
        <v>298</v>
      </c>
      <c r="AD28" s="60" t="s">
        <v>298</v>
      </c>
      <c r="AE28" s="60" t="s">
        <v>298</v>
      </c>
      <c r="AF28" s="60" t="s">
        <v>298</v>
      </c>
      <c r="AG28" s="60" t="s">
        <v>298</v>
      </c>
      <c r="AH28" s="60" t="s">
        <v>298</v>
      </c>
      <c r="AI28" s="62" t="s">
        <v>298</v>
      </c>
      <c r="AJ28" s="59" t="s">
        <v>418</v>
      </c>
      <c r="AK28" s="60" t="s">
        <v>418</v>
      </c>
      <c r="AL28" s="60" t="s">
        <v>418</v>
      </c>
      <c r="AM28" s="60" t="s">
        <v>418</v>
      </c>
      <c r="AN28" s="60" t="s">
        <v>418</v>
      </c>
      <c r="AO28" s="60" t="s">
        <v>418</v>
      </c>
      <c r="AP28" s="60" t="s">
        <v>418</v>
      </c>
      <c r="AQ28" s="60" t="s">
        <v>418</v>
      </c>
      <c r="AR28" s="60" t="s">
        <v>418</v>
      </c>
      <c r="AS28" s="60" t="s">
        <v>418</v>
      </c>
      <c r="AT28" s="60" t="s">
        <v>418</v>
      </c>
      <c r="AU28" s="60" t="s">
        <v>418</v>
      </c>
      <c r="AV28" s="60" t="s">
        <v>418</v>
      </c>
      <c r="AW28" s="60" t="s">
        <v>418</v>
      </c>
      <c r="AX28" s="63" t="s">
        <v>418</v>
      </c>
      <c r="AY28" s="115" t="s">
        <v>298</v>
      </c>
      <c r="AZ28" s="60" t="s">
        <v>298</v>
      </c>
      <c r="BA28" s="60" t="s">
        <v>298</v>
      </c>
      <c r="BB28" s="60" t="s">
        <v>298</v>
      </c>
      <c r="BC28" s="60" t="s">
        <v>298</v>
      </c>
      <c r="BD28" s="62" t="s">
        <v>298</v>
      </c>
      <c r="BE28" s="59" t="s">
        <v>418</v>
      </c>
      <c r="BF28" s="63" t="s">
        <v>418</v>
      </c>
      <c r="BG28" s="59" t="s">
        <v>418</v>
      </c>
      <c r="BH28" s="60" t="s">
        <v>418</v>
      </c>
      <c r="BI28" s="63" t="s">
        <v>418</v>
      </c>
      <c r="BJ28" s="115" t="s">
        <v>418</v>
      </c>
      <c r="BK28" s="60" t="s">
        <v>418</v>
      </c>
      <c r="BL28" s="63" t="s">
        <v>418</v>
      </c>
    </row>
    <row r="29" spans="1:64" ht="119.25" customHeight="1">
      <c r="A29" s="134">
        <v>23</v>
      </c>
      <c r="B29" s="59" t="s">
        <v>374</v>
      </c>
      <c r="C29" s="42" t="s">
        <v>535</v>
      </c>
      <c r="D29" s="42" t="s">
        <v>536</v>
      </c>
      <c r="E29" s="42" t="s">
        <v>537</v>
      </c>
      <c r="F29" s="44" t="s">
        <v>538</v>
      </c>
      <c r="G29" s="59" t="s">
        <v>302</v>
      </c>
      <c r="H29" s="61" t="s">
        <v>307</v>
      </c>
      <c r="I29" s="61" t="s">
        <v>539</v>
      </c>
      <c r="J29" s="60" t="s">
        <v>418</v>
      </c>
      <c r="K29" s="44" t="s">
        <v>418</v>
      </c>
      <c r="L29" s="128" t="s">
        <v>418</v>
      </c>
      <c r="M29" s="59" t="s">
        <v>299</v>
      </c>
      <c r="N29" s="60" t="s">
        <v>299</v>
      </c>
      <c r="O29" s="60" t="s">
        <v>299</v>
      </c>
      <c r="P29" s="60" t="s">
        <v>299</v>
      </c>
      <c r="Q29" s="86" t="s">
        <v>299</v>
      </c>
      <c r="R29" s="86" t="s">
        <v>299</v>
      </c>
      <c r="S29" s="44" t="s">
        <v>299</v>
      </c>
      <c r="T29" s="123" t="s">
        <v>418</v>
      </c>
      <c r="U29" s="119" t="s">
        <v>418</v>
      </c>
      <c r="V29" s="42" t="s">
        <v>418</v>
      </c>
      <c r="W29" s="44" t="s">
        <v>418</v>
      </c>
      <c r="X29" s="94" t="s">
        <v>540</v>
      </c>
      <c r="Y29" s="59" t="s">
        <v>298</v>
      </c>
      <c r="Z29" s="60" t="s">
        <v>298</v>
      </c>
      <c r="AA29" s="60" t="s">
        <v>298</v>
      </c>
      <c r="AB29" s="60" t="s">
        <v>298</v>
      </c>
      <c r="AC29" s="60" t="s">
        <v>298</v>
      </c>
      <c r="AD29" s="60" t="s">
        <v>298</v>
      </c>
      <c r="AE29" s="60" t="s">
        <v>298</v>
      </c>
      <c r="AF29" s="60" t="s">
        <v>298</v>
      </c>
      <c r="AG29" s="60" t="s">
        <v>298</v>
      </c>
      <c r="AH29" s="60" t="s">
        <v>298</v>
      </c>
      <c r="AI29" s="62" t="s">
        <v>298</v>
      </c>
      <c r="AJ29" s="59" t="s">
        <v>298</v>
      </c>
      <c r="AK29" s="60" t="s">
        <v>298</v>
      </c>
      <c r="AL29" s="60" t="s">
        <v>298</v>
      </c>
      <c r="AM29" s="60" t="s">
        <v>298</v>
      </c>
      <c r="AN29" s="60" t="s">
        <v>298</v>
      </c>
      <c r="AO29" s="60" t="s">
        <v>298</v>
      </c>
      <c r="AP29" s="60" t="s">
        <v>298</v>
      </c>
      <c r="AQ29" s="60" t="s">
        <v>298</v>
      </c>
      <c r="AR29" s="60" t="s">
        <v>298</v>
      </c>
      <c r="AS29" s="60" t="s">
        <v>298</v>
      </c>
      <c r="AT29" s="60" t="s">
        <v>298</v>
      </c>
      <c r="AU29" s="60" t="s">
        <v>298</v>
      </c>
      <c r="AV29" s="60" t="s">
        <v>298</v>
      </c>
      <c r="AW29" s="60" t="s">
        <v>298</v>
      </c>
      <c r="AX29" s="63" t="s">
        <v>298</v>
      </c>
      <c r="AY29" s="115" t="s">
        <v>418</v>
      </c>
      <c r="AZ29" s="60" t="s">
        <v>298</v>
      </c>
      <c r="BA29" s="60" t="s">
        <v>298</v>
      </c>
      <c r="BB29" s="60" t="s">
        <v>298</v>
      </c>
      <c r="BC29" s="60" t="s">
        <v>298</v>
      </c>
      <c r="BD29" s="62" t="s">
        <v>298</v>
      </c>
      <c r="BE29" s="59" t="s">
        <v>418</v>
      </c>
      <c r="BF29" s="63" t="s">
        <v>298</v>
      </c>
      <c r="BG29" s="59" t="s">
        <v>418</v>
      </c>
      <c r="BH29" s="60" t="s">
        <v>298</v>
      </c>
      <c r="BI29" s="63" t="s">
        <v>298</v>
      </c>
      <c r="BJ29" s="115" t="s">
        <v>418</v>
      </c>
      <c r="BK29" s="60" t="s">
        <v>298</v>
      </c>
      <c r="BL29" s="63" t="s">
        <v>298</v>
      </c>
    </row>
    <row r="30" spans="1:64" ht="119.25" customHeight="1">
      <c r="A30" s="134">
        <v>24</v>
      </c>
      <c r="B30" s="59" t="s">
        <v>374</v>
      </c>
      <c r="C30" s="42" t="s">
        <v>541</v>
      </c>
      <c r="D30" s="42" t="s">
        <v>437</v>
      </c>
      <c r="E30" s="42" t="s">
        <v>524</v>
      </c>
      <c r="F30" s="44" t="s">
        <v>504</v>
      </c>
      <c r="G30" s="59" t="s">
        <v>302</v>
      </c>
      <c r="H30" s="64" t="s">
        <v>301</v>
      </c>
      <c r="I30" s="61" t="s">
        <v>511</v>
      </c>
      <c r="J30" s="60" t="s">
        <v>418</v>
      </c>
      <c r="K30" s="44" t="s">
        <v>418</v>
      </c>
      <c r="L30" s="128" t="s">
        <v>418</v>
      </c>
      <c r="M30" s="59" t="s">
        <v>299</v>
      </c>
      <c r="N30" s="60" t="s">
        <v>299</v>
      </c>
      <c r="O30" s="60" t="s">
        <v>299</v>
      </c>
      <c r="P30" s="60" t="s">
        <v>299</v>
      </c>
      <c r="Q30" s="86" t="s">
        <v>299</v>
      </c>
      <c r="R30" s="86" t="s">
        <v>299</v>
      </c>
      <c r="S30" s="44" t="s">
        <v>299</v>
      </c>
      <c r="T30" s="123" t="s">
        <v>418</v>
      </c>
      <c r="U30" s="119" t="s">
        <v>418</v>
      </c>
      <c r="V30" s="42" t="s">
        <v>418</v>
      </c>
      <c r="W30" s="44" t="s">
        <v>542</v>
      </c>
      <c r="X30" s="94" t="s">
        <v>543</v>
      </c>
      <c r="Y30" s="59" t="s">
        <v>298</v>
      </c>
      <c r="Z30" s="60" t="s">
        <v>298</v>
      </c>
      <c r="AA30" s="60" t="s">
        <v>298</v>
      </c>
      <c r="AB30" s="60" t="s">
        <v>298</v>
      </c>
      <c r="AC30" s="60" t="s">
        <v>298</v>
      </c>
      <c r="AD30" s="60" t="s">
        <v>298</v>
      </c>
      <c r="AE30" s="60" t="s">
        <v>298</v>
      </c>
      <c r="AF30" s="60" t="s">
        <v>298</v>
      </c>
      <c r="AG30" s="60" t="s">
        <v>298</v>
      </c>
      <c r="AH30" s="60" t="s">
        <v>298</v>
      </c>
      <c r="AI30" s="62" t="s">
        <v>298</v>
      </c>
      <c r="AJ30" s="59" t="s">
        <v>418</v>
      </c>
      <c r="AK30" s="60" t="s">
        <v>418</v>
      </c>
      <c r="AL30" s="60" t="s">
        <v>418</v>
      </c>
      <c r="AM30" s="60" t="s">
        <v>418</v>
      </c>
      <c r="AN30" s="60" t="s">
        <v>418</v>
      </c>
      <c r="AO30" s="60" t="s">
        <v>418</v>
      </c>
      <c r="AP30" s="60" t="s">
        <v>418</v>
      </c>
      <c r="AQ30" s="60" t="s">
        <v>418</v>
      </c>
      <c r="AR30" s="60" t="s">
        <v>418</v>
      </c>
      <c r="AS30" s="60" t="s">
        <v>418</v>
      </c>
      <c r="AT30" s="60" t="s">
        <v>418</v>
      </c>
      <c r="AU30" s="60" t="s">
        <v>418</v>
      </c>
      <c r="AV30" s="60" t="s">
        <v>418</v>
      </c>
      <c r="AW30" s="60" t="s">
        <v>418</v>
      </c>
      <c r="AX30" s="63" t="s">
        <v>418</v>
      </c>
      <c r="AY30" s="115" t="s">
        <v>298</v>
      </c>
      <c r="AZ30" s="60" t="s">
        <v>298</v>
      </c>
      <c r="BA30" s="60" t="s">
        <v>298</v>
      </c>
      <c r="BB30" s="60" t="s">
        <v>298</v>
      </c>
      <c r="BC30" s="60" t="s">
        <v>298</v>
      </c>
      <c r="BD30" s="62" t="s">
        <v>298</v>
      </c>
      <c r="BE30" s="59" t="s">
        <v>418</v>
      </c>
      <c r="BF30" s="63" t="s">
        <v>418</v>
      </c>
      <c r="BG30" s="59" t="s">
        <v>418</v>
      </c>
      <c r="BH30" s="60" t="s">
        <v>418</v>
      </c>
      <c r="BI30" s="63" t="s">
        <v>418</v>
      </c>
      <c r="BJ30" s="115" t="s">
        <v>418</v>
      </c>
      <c r="BK30" s="60" t="s">
        <v>418</v>
      </c>
      <c r="BL30" s="63" t="s">
        <v>418</v>
      </c>
    </row>
    <row r="31" spans="1:64" ht="119.25" customHeight="1">
      <c r="A31" s="134">
        <v>25</v>
      </c>
      <c r="B31" s="59" t="s">
        <v>374</v>
      </c>
      <c r="C31" s="42" t="s">
        <v>544</v>
      </c>
      <c r="D31" s="42" t="s">
        <v>545</v>
      </c>
      <c r="E31" s="42" t="s">
        <v>520</v>
      </c>
      <c r="F31" s="44" t="s">
        <v>510</v>
      </c>
      <c r="G31" s="59" t="s">
        <v>302</v>
      </c>
      <c r="H31" s="61" t="s">
        <v>301</v>
      </c>
      <c r="I31" s="61" t="s">
        <v>546</v>
      </c>
      <c r="J31" s="60" t="s">
        <v>418</v>
      </c>
      <c r="K31" s="44" t="s">
        <v>418</v>
      </c>
      <c r="L31" s="128" t="s">
        <v>418</v>
      </c>
      <c r="M31" s="59" t="s">
        <v>299</v>
      </c>
      <c r="N31" s="60" t="s">
        <v>299</v>
      </c>
      <c r="O31" s="60" t="s">
        <v>299</v>
      </c>
      <c r="P31" s="60" t="s">
        <v>299</v>
      </c>
      <c r="Q31" s="86" t="s">
        <v>299</v>
      </c>
      <c r="R31" s="86" t="s">
        <v>299</v>
      </c>
      <c r="S31" s="44" t="s">
        <v>299</v>
      </c>
      <c r="T31" s="123" t="s">
        <v>418</v>
      </c>
      <c r="U31" s="119" t="s">
        <v>418</v>
      </c>
      <c r="V31" s="42" t="s">
        <v>418</v>
      </c>
      <c r="W31" s="44" t="s">
        <v>547</v>
      </c>
      <c r="X31" s="94" t="s">
        <v>418</v>
      </c>
      <c r="Y31" s="59" t="s">
        <v>298</v>
      </c>
      <c r="Z31" s="60" t="s">
        <v>298</v>
      </c>
      <c r="AA31" s="60" t="s">
        <v>298</v>
      </c>
      <c r="AB31" s="60" t="s">
        <v>298</v>
      </c>
      <c r="AC31" s="60" t="s">
        <v>298</v>
      </c>
      <c r="AD31" s="60" t="s">
        <v>298</v>
      </c>
      <c r="AE31" s="60" t="s">
        <v>298</v>
      </c>
      <c r="AF31" s="60" t="s">
        <v>298</v>
      </c>
      <c r="AG31" s="60" t="s">
        <v>298</v>
      </c>
      <c r="AH31" s="60" t="s">
        <v>298</v>
      </c>
      <c r="AI31" s="62" t="s">
        <v>298</v>
      </c>
      <c r="AJ31" s="59" t="s">
        <v>298</v>
      </c>
      <c r="AK31" s="60" t="s">
        <v>298</v>
      </c>
      <c r="AL31" s="60" t="s">
        <v>298</v>
      </c>
      <c r="AM31" s="60" t="s">
        <v>298</v>
      </c>
      <c r="AN31" s="60" t="s">
        <v>298</v>
      </c>
      <c r="AO31" s="60" t="s">
        <v>298</v>
      </c>
      <c r="AP31" s="60" t="s">
        <v>298</v>
      </c>
      <c r="AQ31" s="60" t="s">
        <v>298</v>
      </c>
      <c r="AR31" s="60" t="s">
        <v>298</v>
      </c>
      <c r="AS31" s="60" t="s">
        <v>298</v>
      </c>
      <c r="AT31" s="60" t="s">
        <v>298</v>
      </c>
      <c r="AU31" s="60" t="s">
        <v>298</v>
      </c>
      <c r="AV31" s="60" t="s">
        <v>298</v>
      </c>
      <c r="AW31" s="60" t="s">
        <v>298</v>
      </c>
      <c r="AX31" s="63" t="s">
        <v>298</v>
      </c>
      <c r="AY31" s="115" t="s">
        <v>298</v>
      </c>
      <c r="AZ31" s="60" t="s">
        <v>418</v>
      </c>
      <c r="BA31" s="60" t="s">
        <v>418</v>
      </c>
      <c r="BB31" s="60" t="s">
        <v>418</v>
      </c>
      <c r="BC31" s="60" t="s">
        <v>418</v>
      </c>
      <c r="BD31" s="62" t="s">
        <v>418</v>
      </c>
      <c r="BE31" s="59" t="s">
        <v>298</v>
      </c>
      <c r="BF31" s="63" t="s">
        <v>418</v>
      </c>
      <c r="BG31" s="59" t="s">
        <v>418</v>
      </c>
      <c r="BH31" s="60" t="s">
        <v>418</v>
      </c>
      <c r="BI31" s="63" t="s">
        <v>418</v>
      </c>
      <c r="BJ31" s="115" t="s">
        <v>418</v>
      </c>
      <c r="BK31" s="60" t="s">
        <v>418</v>
      </c>
      <c r="BL31" s="63" t="s">
        <v>418</v>
      </c>
    </row>
    <row r="32" spans="1:64" ht="119.25" customHeight="1">
      <c r="A32" s="134">
        <v>26</v>
      </c>
      <c r="B32" s="59" t="s">
        <v>374</v>
      </c>
      <c r="C32" s="42" t="s">
        <v>548</v>
      </c>
      <c r="D32" s="42" t="s">
        <v>523</v>
      </c>
      <c r="E32" s="42" t="s">
        <v>473</v>
      </c>
      <c r="F32" s="44" t="s">
        <v>504</v>
      </c>
      <c r="G32" s="59" t="s">
        <v>302</v>
      </c>
      <c r="H32" s="61" t="s">
        <v>301</v>
      </c>
      <c r="I32" s="61" t="s">
        <v>427</v>
      </c>
      <c r="J32" s="60" t="s">
        <v>418</v>
      </c>
      <c r="K32" s="44" t="s">
        <v>418</v>
      </c>
      <c r="L32" s="128" t="s">
        <v>418</v>
      </c>
      <c r="M32" s="59" t="s">
        <v>299</v>
      </c>
      <c r="N32" s="60" t="s">
        <v>299</v>
      </c>
      <c r="O32" s="60" t="s">
        <v>299</v>
      </c>
      <c r="P32" s="60" t="s">
        <v>300</v>
      </c>
      <c r="Q32" s="86" t="s">
        <v>300</v>
      </c>
      <c r="R32" s="86" t="s">
        <v>299</v>
      </c>
      <c r="S32" s="44" t="s">
        <v>299</v>
      </c>
      <c r="T32" s="123" t="s">
        <v>549</v>
      </c>
      <c r="U32" s="119" t="s">
        <v>476</v>
      </c>
      <c r="V32" s="42" t="s">
        <v>418</v>
      </c>
      <c r="W32" s="44" t="s">
        <v>418</v>
      </c>
      <c r="X32" s="94" t="s">
        <v>550</v>
      </c>
      <c r="Y32" s="59" t="s">
        <v>298</v>
      </c>
      <c r="Z32" s="60" t="s">
        <v>298</v>
      </c>
      <c r="AA32" s="60" t="s">
        <v>298</v>
      </c>
      <c r="AB32" s="60" t="s">
        <v>298</v>
      </c>
      <c r="AC32" s="60" t="s">
        <v>298</v>
      </c>
      <c r="AD32" s="60" t="s">
        <v>298</v>
      </c>
      <c r="AE32" s="60" t="s">
        <v>298</v>
      </c>
      <c r="AF32" s="60" t="s">
        <v>298</v>
      </c>
      <c r="AG32" s="60" t="s">
        <v>298</v>
      </c>
      <c r="AH32" s="60" t="s">
        <v>298</v>
      </c>
      <c r="AI32" s="62" t="s">
        <v>298</v>
      </c>
      <c r="AJ32" s="59" t="s">
        <v>418</v>
      </c>
      <c r="AK32" s="60" t="s">
        <v>418</v>
      </c>
      <c r="AL32" s="60" t="s">
        <v>418</v>
      </c>
      <c r="AM32" s="60" t="s">
        <v>418</v>
      </c>
      <c r="AN32" s="60" t="s">
        <v>418</v>
      </c>
      <c r="AO32" s="60" t="s">
        <v>418</v>
      </c>
      <c r="AP32" s="60" t="s">
        <v>418</v>
      </c>
      <c r="AQ32" s="60" t="s">
        <v>418</v>
      </c>
      <c r="AR32" s="60" t="s">
        <v>418</v>
      </c>
      <c r="AS32" s="60" t="s">
        <v>418</v>
      </c>
      <c r="AT32" s="60" t="s">
        <v>418</v>
      </c>
      <c r="AU32" s="60" t="s">
        <v>418</v>
      </c>
      <c r="AV32" s="60" t="s">
        <v>418</v>
      </c>
      <c r="AW32" s="60" t="s">
        <v>418</v>
      </c>
      <c r="AX32" s="63" t="s">
        <v>418</v>
      </c>
      <c r="AY32" s="115" t="s">
        <v>418</v>
      </c>
      <c r="AZ32" s="60" t="s">
        <v>298</v>
      </c>
      <c r="BA32" s="60" t="s">
        <v>418</v>
      </c>
      <c r="BB32" s="60" t="s">
        <v>418</v>
      </c>
      <c r="BC32" s="60" t="s">
        <v>418</v>
      </c>
      <c r="BD32" s="62" t="s">
        <v>418</v>
      </c>
      <c r="BE32" s="59" t="s">
        <v>418</v>
      </c>
      <c r="BF32" s="63" t="s">
        <v>418</v>
      </c>
      <c r="BG32" s="59" t="s">
        <v>418</v>
      </c>
      <c r="BH32" s="60" t="s">
        <v>418</v>
      </c>
      <c r="BI32" s="63" t="s">
        <v>418</v>
      </c>
      <c r="BJ32" s="115" t="s">
        <v>418</v>
      </c>
      <c r="BK32" s="60" t="s">
        <v>418</v>
      </c>
      <c r="BL32" s="63" t="s">
        <v>418</v>
      </c>
    </row>
    <row r="33" spans="1:64" ht="119.25" customHeight="1">
      <c r="A33" s="134">
        <v>27</v>
      </c>
      <c r="B33" s="59" t="s">
        <v>374</v>
      </c>
      <c r="C33" s="42" t="s">
        <v>310</v>
      </c>
      <c r="D33" s="42" t="s">
        <v>523</v>
      </c>
      <c r="E33" s="42" t="s">
        <v>551</v>
      </c>
      <c r="F33" s="44" t="s">
        <v>510</v>
      </c>
      <c r="G33" s="59" t="s">
        <v>302</v>
      </c>
      <c r="H33" s="64" t="s">
        <v>301</v>
      </c>
      <c r="I33" s="61" t="s">
        <v>461</v>
      </c>
      <c r="J33" s="60" t="s">
        <v>418</v>
      </c>
      <c r="K33" s="44" t="s">
        <v>418</v>
      </c>
      <c r="L33" s="128" t="s">
        <v>418</v>
      </c>
      <c r="M33" s="59" t="s">
        <v>299</v>
      </c>
      <c r="N33" s="60" t="s">
        <v>299</v>
      </c>
      <c r="O33" s="60" t="s">
        <v>299</v>
      </c>
      <c r="P33" s="60" t="s">
        <v>299</v>
      </c>
      <c r="Q33" s="86" t="s">
        <v>299</v>
      </c>
      <c r="R33" s="86" t="s">
        <v>299</v>
      </c>
      <c r="S33" s="44" t="s">
        <v>299</v>
      </c>
      <c r="T33" s="123" t="s">
        <v>418</v>
      </c>
      <c r="U33" s="119" t="s">
        <v>418</v>
      </c>
      <c r="V33" s="42" t="s">
        <v>418</v>
      </c>
      <c r="W33" s="44" t="s">
        <v>418</v>
      </c>
      <c r="X33" s="94" t="s">
        <v>552</v>
      </c>
      <c r="Y33" s="59" t="s">
        <v>298</v>
      </c>
      <c r="Z33" s="60" t="s">
        <v>298</v>
      </c>
      <c r="AA33" s="60" t="s">
        <v>298</v>
      </c>
      <c r="AB33" s="60" t="s">
        <v>298</v>
      </c>
      <c r="AC33" s="60" t="s">
        <v>298</v>
      </c>
      <c r="AD33" s="60" t="s">
        <v>298</v>
      </c>
      <c r="AE33" s="60" t="s">
        <v>298</v>
      </c>
      <c r="AF33" s="60" t="s">
        <v>298</v>
      </c>
      <c r="AG33" s="60" t="s">
        <v>298</v>
      </c>
      <c r="AH33" s="60" t="s">
        <v>298</v>
      </c>
      <c r="AI33" s="62" t="s">
        <v>298</v>
      </c>
      <c r="AJ33" s="59" t="s">
        <v>298</v>
      </c>
      <c r="AK33" s="60" t="s">
        <v>298</v>
      </c>
      <c r="AL33" s="60" t="s">
        <v>298</v>
      </c>
      <c r="AM33" s="60" t="s">
        <v>298</v>
      </c>
      <c r="AN33" s="60" t="s">
        <v>298</v>
      </c>
      <c r="AO33" s="60" t="s">
        <v>298</v>
      </c>
      <c r="AP33" s="60" t="s">
        <v>298</v>
      </c>
      <c r="AQ33" s="60" t="s">
        <v>298</v>
      </c>
      <c r="AR33" s="60" t="s">
        <v>298</v>
      </c>
      <c r="AS33" s="60" t="s">
        <v>298</v>
      </c>
      <c r="AT33" s="60" t="s">
        <v>298</v>
      </c>
      <c r="AU33" s="60" t="s">
        <v>298</v>
      </c>
      <c r="AV33" s="60" t="s">
        <v>298</v>
      </c>
      <c r="AW33" s="60" t="s">
        <v>298</v>
      </c>
      <c r="AX33" s="63" t="s">
        <v>298</v>
      </c>
      <c r="AY33" s="115" t="s">
        <v>298</v>
      </c>
      <c r="AZ33" s="60" t="s">
        <v>298</v>
      </c>
      <c r="BA33" s="60" t="s">
        <v>298</v>
      </c>
      <c r="BB33" s="60" t="s">
        <v>298</v>
      </c>
      <c r="BC33" s="60" t="s">
        <v>298</v>
      </c>
      <c r="BD33" s="62" t="s">
        <v>298</v>
      </c>
      <c r="BE33" s="59" t="s">
        <v>298</v>
      </c>
      <c r="BF33" s="63" t="s">
        <v>298</v>
      </c>
      <c r="BG33" s="59" t="s">
        <v>298</v>
      </c>
      <c r="BH33" s="60" t="s">
        <v>298</v>
      </c>
      <c r="BI33" s="63" t="s">
        <v>298</v>
      </c>
      <c r="BJ33" s="115" t="s">
        <v>298</v>
      </c>
      <c r="BK33" s="60" t="s">
        <v>298</v>
      </c>
      <c r="BL33" s="63" t="s">
        <v>298</v>
      </c>
    </row>
    <row r="34" spans="1:64" ht="119.25" customHeight="1">
      <c r="A34" s="134">
        <v>28</v>
      </c>
      <c r="B34" s="59" t="s">
        <v>374</v>
      </c>
      <c r="C34" s="42" t="s">
        <v>553</v>
      </c>
      <c r="D34" s="42" t="s">
        <v>554</v>
      </c>
      <c r="E34" s="42" t="s">
        <v>555</v>
      </c>
      <c r="F34" s="44" t="s">
        <v>556</v>
      </c>
      <c r="G34" s="59" t="s">
        <v>302</v>
      </c>
      <c r="H34" s="61" t="s">
        <v>301</v>
      </c>
      <c r="I34" s="61" t="s">
        <v>557</v>
      </c>
      <c r="J34" s="60" t="s">
        <v>418</v>
      </c>
      <c r="K34" s="44" t="s">
        <v>418</v>
      </c>
      <c r="L34" s="128" t="s">
        <v>418</v>
      </c>
      <c r="M34" s="59" t="s">
        <v>299</v>
      </c>
      <c r="N34" s="60" t="s">
        <v>299</v>
      </c>
      <c r="O34" s="60" t="s">
        <v>299</v>
      </c>
      <c r="P34" s="60" t="s">
        <v>299</v>
      </c>
      <c r="Q34" s="86" t="s">
        <v>299</v>
      </c>
      <c r="R34" s="86" t="s">
        <v>299</v>
      </c>
      <c r="S34" s="44" t="s">
        <v>299</v>
      </c>
      <c r="T34" s="123" t="s">
        <v>418</v>
      </c>
      <c r="U34" s="119" t="s">
        <v>418</v>
      </c>
      <c r="V34" s="42" t="s">
        <v>418</v>
      </c>
      <c r="W34" s="44" t="s">
        <v>418</v>
      </c>
      <c r="X34" s="94" t="s">
        <v>558</v>
      </c>
      <c r="Y34" s="59" t="s">
        <v>298</v>
      </c>
      <c r="Z34" s="60" t="s">
        <v>298</v>
      </c>
      <c r="AA34" s="60" t="s">
        <v>298</v>
      </c>
      <c r="AB34" s="60" t="s">
        <v>298</v>
      </c>
      <c r="AC34" s="60" t="s">
        <v>298</v>
      </c>
      <c r="AD34" s="60" t="s">
        <v>418</v>
      </c>
      <c r="AE34" s="60" t="s">
        <v>418</v>
      </c>
      <c r="AF34" s="60" t="s">
        <v>418</v>
      </c>
      <c r="AG34" s="60" t="s">
        <v>418</v>
      </c>
      <c r="AH34" s="60" t="s">
        <v>418</v>
      </c>
      <c r="AI34" s="62" t="s">
        <v>418</v>
      </c>
      <c r="AJ34" s="59" t="s">
        <v>298</v>
      </c>
      <c r="AK34" s="60" t="s">
        <v>298</v>
      </c>
      <c r="AL34" s="60" t="s">
        <v>298</v>
      </c>
      <c r="AM34" s="60" t="s">
        <v>298</v>
      </c>
      <c r="AN34" s="60" t="s">
        <v>298</v>
      </c>
      <c r="AO34" s="60" t="s">
        <v>298</v>
      </c>
      <c r="AP34" s="60" t="s">
        <v>418</v>
      </c>
      <c r="AQ34" s="60" t="s">
        <v>418</v>
      </c>
      <c r="AR34" s="60" t="s">
        <v>418</v>
      </c>
      <c r="AS34" s="60" t="s">
        <v>418</v>
      </c>
      <c r="AT34" s="60" t="s">
        <v>418</v>
      </c>
      <c r="AU34" s="60" t="s">
        <v>418</v>
      </c>
      <c r="AV34" s="60" t="s">
        <v>418</v>
      </c>
      <c r="AW34" s="60" t="s">
        <v>298</v>
      </c>
      <c r="AX34" s="63" t="s">
        <v>418</v>
      </c>
      <c r="AY34" s="115" t="s">
        <v>418</v>
      </c>
      <c r="AZ34" s="60" t="s">
        <v>418</v>
      </c>
      <c r="BA34" s="60" t="s">
        <v>298</v>
      </c>
      <c r="BB34" s="60" t="s">
        <v>418</v>
      </c>
      <c r="BC34" s="60" t="s">
        <v>418</v>
      </c>
      <c r="BD34" s="62" t="s">
        <v>418</v>
      </c>
      <c r="BE34" s="59" t="s">
        <v>298</v>
      </c>
      <c r="BF34" s="63" t="s">
        <v>418</v>
      </c>
      <c r="BG34" s="59" t="s">
        <v>418</v>
      </c>
      <c r="BH34" s="60" t="s">
        <v>418</v>
      </c>
      <c r="BI34" s="63" t="s">
        <v>418</v>
      </c>
      <c r="BJ34" s="115" t="s">
        <v>418</v>
      </c>
      <c r="BK34" s="60" t="s">
        <v>418</v>
      </c>
      <c r="BL34" s="63" t="s">
        <v>418</v>
      </c>
    </row>
    <row r="35" spans="1:64" ht="119.25" customHeight="1">
      <c r="A35" s="134">
        <v>29</v>
      </c>
      <c r="B35" s="59" t="s">
        <v>374</v>
      </c>
      <c r="C35" s="42" t="s">
        <v>559</v>
      </c>
      <c r="D35" s="42" t="s">
        <v>444</v>
      </c>
      <c r="E35" s="42" t="s">
        <v>555</v>
      </c>
      <c r="F35" s="44" t="s">
        <v>560</v>
      </c>
      <c r="G35" s="59" t="s">
        <v>302</v>
      </c>
      <c r="H35" s="61" t="s">
        <v>301</v>
      </c>
      <c r="I35" s="61" t="s">
        <v>493</v>
      </c>
      <c r="J35" s="60" t="s">
        <v>418</v>
      </c>
      <c r="K35" s="44" t="s">
        <v>418</v>
      </c>
      <c r="L35" s="128" t="s">
        <v>418</v>
      </c>
      <c r="M35" s="59" t="s">
        <v>299</v>
      </c>
      <c r="N35" s="60" t="s">
        <v>299</v>
      </c>
      <c r="O35" s="60" t="s">
        <v>299</v>
      </c>
      <c r="P35" s="60" t="s">
        <v>299</v>
      </c>
      <c r="Q35" s="86" t="s">
        <v>299</v>
      </c>
      <c r="R35" s="86" t="s">
        <v>299</v>
      </c>
      <c r="S35" s="44" t="s">
        <v>299</v>
      </c>
      <c r="T35" s="123" t="s">
        <v>418</v>
      </c>
      <c r="U35" s="119" t="s">
        <v>421</v>
      </c>
      <c r="V35" s="42" t="s">
        <v>418</v>
      </c>
      <c r="W35" s="44" t="s">
        <v>418</v>
      </c>
      <c r="X35" s="94" t="s">
        <v>561</v>
      </c>
      <c r="Y35" s="59" t="s">
        <v>418</v>
      </c>
      <c r="Z35" s="60" t="s">
        <v>418</v>
      </c>
      <c r="AA35" s="60" t="s">
        <v>418</v>
      </c>
      <c r="AB35" s="60" t="s">
        <v>418</v>
      </c>
      <c r="AC35" s="60" t="s">
        <v>418</v>
      </c>
      <c r="AD35" s="60" t="s">
        <v>418</v>
      </c>
      <c r="AE35" s="60" t="s">
        <v>418</v>
      </c>
      <c r="AF35" s="60" t="s">
        <v>418</v>
      </c>
      <c r="AG35" s="60" t="s">
        <v>418</v>
      </c>
      <c r="AH35" s="60" t="s">
        <v>298</v>
      </c>
      <c r="AI35" s="62" t="s">
        <v>418</v>
      </c>
      <c r="AJ35" s="59" t="s">
        <v>418</v>
      </c>
      <c r="AK35" s="60" t="s">
        <v>418</v>
      </c>
      <c r="AL35" s="60" t="s">
        <v>418</v>
      </c>
      <c r="AM35" s="60" t="s">
        <v>418</v>
      </c>
      <c r="AN35" s="60" t="s">
        <v>418</v>
      </c>
      <c r="AO35" s="60" t="s">
        <v>418</v>
      </c>
      <c r="AP35" s="60" t="s">
        <v>418</v>
      </c>
      <c r="AQ35" s="60" t="s">
        <v>418</v>
      </c>
      <c r="AR35" s="60" t="s">
        <v>418</v>
      </c>
      <c r="AS35" s="60" t="s">
        <v>418</v>
      </c>
      <c r="AT35" s="60" t="s">
        <v>418</v>
      </c>
      <c r="AU35" s="60" t="s">
        <v>298</v>
      </c>
      <c r="AV35" s="60" t="s">
        <v>418</v>
      </c>
      <c r="AW35" s="60" t="s">
        <v>418</v>
      </c>
      <c r="AX35" s="63" t="s">
        <v>418</v>
      </c>
      <c r="AY35" s="115" t="s">
        <v>418</v>
      </c>
      <c r="AZ35" s="60" t="s">
        <v>418</v>
      </c>
      <c r="BA35" s="60" t="s">
        <v>298</v>
      </c>
      <c r="BB35" s="60" t="s">
        <v>418</v>
      </c>
      <c r="BC35" s="60" t="s">
        <v>418</v>
      </c>
      <c r="BD35" s="62" t="s">
        <v>418</v>
      </c>
      <c r="BE35" s="59" t="s">
        <v>298</v>
      </c>
      <c r="BF35" s="63" t="s">
        <v>418</v>
      </c>
      <c r="BG35" s="59" t="s">
        <v>418</v>
      </c>
      <c r="BH35" s="60" t="s">
        <v>418</v>
      </c>
      <c r="BI35" s="63" t="s">
        <v>418</v>
      </c>
      <c r="BJ35" s="115" t="s">
        <v>418</v>
      </c>
      <c r="BK35" s="60" t="s">
        <v>418</v>
      </c>
      <c r="BL35" s="63" t="s">
        <v>418</v>
      </c>
    </row>
    <row r="36" spans="1:64" ht="119.25" customHeight="1">
      <c r="A36" s="134">
        <v>30</v>
      </c>
      <c r="B36" s="59" t="s">
        <v>374</v>
      </c>
      <c r="C36" s="42" t="s">
        <v>562</v>
      </c>
      <c r="D36" s="42" t="s">
        <v>523</v>
      </c>
      <c r="E36" s="42" t="s">
        <v>563</v>
      </c>
      <c r="F36" s="44" t="s">
        <v>510</v>
      </c>
      <c r="G36" s="59" t="s">
        <v>302</v>
      </c>
      <c r="H36" s="61" t="s">
        <v>301</v>
      </c>
      <c r="I36" s="61" t="s">
        <v>447</v>
      </c>
      <c r="J36" s="60" t="s">
        <v>418</v>
      </c>
      <c r="K36" s="44" t="s">
        <v>418</v>
      </c>
      <c r="L36" s="128" t="s">
        <v>418</v>
      </c>
      <c r="M36" s="59" t="s">
        <v>299</v>
      </c>
      <c r="N36" s="60" t="s">
        <v>299</v>
      </c>
      <c r="O36" s="60" t="s">
        <v>299</v>
      </c>
      <c r="P36" s="60" t="s">
        <v>299</v>
      </c>
      <c r="Q36" s="86" t="s">
        <v>299</v>
      </c>
      <c r="R36" s="86" t="s">
        <v>299</v>
      </c>
      <c r="S36" s="44" t="s">
        <v>299</v>
      </c>
      <c r="T36" s="123" t="s">
        <v>564</v>
      </c>
      <c r="U36" s="119" t="s">
        <v>565</v>
      </c>
      <c r="V36" s="42" t="s">
        <v>418</v>
      </c>
      <c r="W36" s="44" t="s">
        <v>418</v>
      </c>
      <c r="X36" s="94" t="s">
        <v>564</v>
      </c>
      <c r="Y36" s="59" t="s">
        <v>298</v>
      </c>
      <c r="Z36" s="60" t="s">
        <v>298</v>
      </c>
      <c r="AA36" s="60" t="s">
        <v>298</v>
      </c>
      <c r="AB36" s="60" t="s">
        <v>298</v>
      </c>
      <c r="AC36" s="60" t="s">
        <v>298</v>
      </c>
      <c r="AD36" s="60" t="s">
        <v>298</v>
      </c>
      <c r="AE36" s="60" t="s">
        <v>298</v>
      </c>
      <c r="AF36" s="60" t="s">
        <v>298</v>
      </c>
      <c r="AG36" s="60" t="s">
        <v>298</v>
      </c>
      <c r="AH36" s="60" t="s">
        <v>298</v>
      </c>
      <c r="AI36" s="62" t="s">
        <v>298</v>
      </c>
      <c r="AJ36" s="59" t="s">
        <v>298</v>
      </c>
      <c r="AK36" s="60" t="s">
        <v>298</v>
      </c>
      <c r="AL36" s="60" t="s">
        <v>298</v>
      </c>
      <c r="AM36" s="60" t="s">
        <v>298</v>
      </c>
      <c r="AN36" s="60" t="s">
        <v>298</v>
      </c>
      <c r="AO36" s="60" t="s">
        <v>298</v>
      </c>
      <c r="AP36" s="60" t="s">
        <v>298</v>
      </c>
      <c r="AQ36" s="60" t="s">
        <v>298</v>
      </c>
      <c r="AR36" s="60" t="s">
        <v>298</v>
      </c>
      <c r="AS36" s="60" t="s">
        <v>298</v>
      </c>
      <c r="AT36" s="60" t="s">
        <v>298</v>
      </c>
      <c r="AU36" s="60" t="s">
        <v>298</v>
      </c>
      <c r="AV36" s="60" t="s">
        <v>298</v>
      </c>
      <c r="AW36" s="60" t="s">
        <v>298</v>
      </c>
      <c r="AX36" s="63" t="s">
        <v>298</v>
      </c>
      <c r="AY36" s="115" t="s">
        <v>298</v>
      </c>
      <c r="AZ36" s="60" t="s">
        <v>298</v>
      </c>
      <c r="BA36" s="60" t="s">
        <v>298</v>
      </c>
      <c r="BB36" s="60" t="s">
        <v>298</v>
      </c>
      <c r="BC36" s="60" t="s">
        <v>298</v>
      </c>
      <c r="BD36" s="62" t="s">
        <v>298</v>
      </c>
      <c r="BE36" s="59" t="s">
        <v>298</v>
      </c>
      <c r="BF36" s="63" t="s">
        <v>298</v>
      </c>
      <c r="BG36" s="59" t="s">
        <v>298</v>
      </c>
      <c r="BH36" s="60" t="s">
        <v>298</v>
      </c>
      <c r="BI36" s="63" t="s">
        <v>298</v>
      </c>
      <c r="BJ36" s="115" t="s">
        <v>298</v>
      </c>
      <c r="BK36" s="60" t="s">
        <v>298</v>
      </c>
      <c r="BL36" s="63" t="s">
        <v>298</v>
      </c>
    </row>
    <row r="37" spans="1:64" ht="119.25" customHeight="1">
      <c r="A37" s="134">
        <v>31</v>
      </c>
      <c r="B37" s="59" t="s">
        <v>374</v>
      </c>
      <c r="C37" s="42" t="s">
        <v>566</v>
      </c>
      <c r="D37" s="42" t="s">
        <v>444</v>
      </c>
      <c r="E37" s="42" t="s">
        <v>563</v>
      </c>
      <c r="F37" s="44" t="s">
        <v>510</v>
      </c>
      <c r="G37" s="59" t="s">
        <v>309</v>
      </c>
      <c r="H37" s="64" t="s">
        <v>301</v>
      </c>
      <c r="I37" s="64" t="s">
        <v>447</v>
      </c>
      <c r="J37" s="60" t="s">
        <v>461</v>
      </c>
      <c r="K37" s="44" t="s">
        <v>418</v>
      </c>
      <c r="L37" s="128" t="s">
        <v>418</v>
      </c>
      <c r="M37" s="59" t="s">
        <v>299</v>
      </c>
      <c r="N37" s="60" t="s">
        <v>300</v>
      </c>
      <c r="O37" s="60" t="s">
        <v>299</v>
      </c>
      <c r="P37" s="60" t="s">
        <v>299</v>
      </c>
      <c r="Q37" s="86" t="s">
        <v>300</v>
      </c>
      <c r="R37" s="86" t="s">
        <v>299</v>
      </c>
      <c r="S37" s="44" t="s">
        <v>300</v>
      </c>
      <c r="T37" s="123" t="s">
        <v>567</v>
      </c>
      <c r="U37" s="119" t="s">
        <v>565</v>
      </c>
      <c r="V37" s="42" t="s">
        <v>418</v>
      </c>
      <c r="W37" s="44" t="s">
        <v>418</v>
      </c>
      <c r="X37" s="94" t="s">
        <v>567</v>
      </c>
      <c r="Y37" s="59" t="s">
        <v>298</v>
      </c>
      <c r="Z37" s="60" t="s">
        <v>298</v>
      </c>
      <c r="AA37" s="60" t="s">
        <v>298</v>
      </c>
      <c r="AB37" s="60" t="s">
        <v>298</v>
      </c>
      <c r="AC37" s="60" t="s">
        <v>298</v>
      </c>
      <c r="AD37" s="60" t="s">
        <v>298</v>
      </c>
      <c r="AE37" s="60" t="s">
        <v>298</v>
      </c>
      <c r="AF37" s="60" t="s">
        <v>298</v>
      </c>
      <c r="AG37" s="60" t="s">
        <v>298</v>
      </c>
      <c r="AH37" s="60" t="s">
        <v>298</v>
      </c>
      <c r="AI37" s="62" t="s">
        <v>298</v>
      </c>
      <c r="AJ37" s="59" t="s">
        <v>298</v>
      </c>
      <c r="AK37" s="60" t="s">
        <v>298</v>
      </c>
      <c r="AL37" s="60" t="s">
        <v>298</v>
      </c>
      <c r="AM37" s="60" t="s">
        <v>298</v>
      </c>
      <c r="AN37" s="60" t="s">
        <v>298</v>
      </c>
      <c r="AO37" s="60" t="s">
        <v>298</v>
      </c>
      <c r="AP37" s="60" t="s">
        <v>298</v>
      </c>
      <c r="AQ37" s="60" t="s">
        <v>298</v>
      </c>
      <c r="AR37" s="60" t="s">
        <v>298</v>
      </c>
      <c r="AS37" s="60" t="s">
        <v>298</v>
      </c>
      <c r="AT37" s="60" t="s">
        <v>298</v>
      </c>
      <c r="AU37" s="60" t="s">
        <v>298</v>
      </c>
      <c r="AV37" s="60" t="s">
        <v>298</v>
      </c>
      <c r="AW37" s="60" t="s">
        <v>298</v>
      </c>
      <c r="AX37" s="63" t="s">
        <v>298</v>
      </c>
      <c r="AY37" s="115" t="s">
        <v>298</v>
      </c>
      <c r="AZ37" s="60" t="s">
        <v>298</v>
      </c>
      <c r="BA37" s="60" t="s">
        <v>298</v>
      </c>
      <c r="BB37" s="60" t="s">
        <v>298</v>
      </c>
      <c r="BC37" s="60" t="s">
        <v>298</v>
      </c>
      <c r="BD37" s="62" t="s">
        <v>298</v>
      </c>
      <c r="BE37" s="59" t="s">
        <v>298</v>
      </c>
      <c r="BF37" s="63" t="s">
        <v>298</v>
      </c>
      <c r="BG37" s="59" t="s">
        <v>298</v>
      </c>
      <c r="BH37" s="60" t="s">
        <v>298</v>
      </c>
      <c r="BI37" s="63" t="s">
        <v>298</v>
      </c>
      <c r="BJ37" s="115" t="s">
        <v>298</v>
      </c>
      <c r="BK37" s="60" t="s">
        <v>298</v>
      </c>
      <c r="BL37" s="63" t="s">
        <v>298</v>
      </c>
    </row>
    <row r="38" spans="1:64" ht="119.25" customHeight="1">
      <c r="A38" s="134">
        <v>32</v>
      </c>
      <c r="B38" s="59" t="s">
        <v>374</v>
      </c>
      <c r="C38" s="42" t="s">
        <v>568</v>
      </c>
      <c r="D38" s="42" t="s">
        <v>569</v>
      </c>
      <c r="E38" s="42" t="s">
        <v>570</v>
      </c>
      <c r="F38" s="44" t="s">
        <v>504</v>
      </c>
      <c r="G38" s="59" t="s">
        <v>309</v>
      </c>
      <c r="H38" s="61" t="s">
        <v>301</v>
      </c>
      <c r="I38" s="61" t="s">
        <v>482</v>
      </c>
      <c r="J38" s="60" t="s">
        <v>571</v>
      </c>
      <c r="K38" s="44" t="s">
        <v>418</v>
      </c>
      <c r="L38" s="128" t="s">
        <v>418</v>
      </c>
      <c r="M38" s="59" t="s">
        <v>299</v>
      </c>
      <c r="N38" s="60" t="s">
        <v>299</v>
      </c>
      <c r="O38" s="60" t="s">
        <v>299</v>
      </c>
      <c r="P38" s="60" t="s">
        <v>300</v>
      </c>
      <c r="Q38" s="86" t="s">
        <v>300</v>
      </c>
      <c r="R38" s="86" t="s">
        <v>303</v>
      </c>
      <c r="S38" s="44" t="s">
        <v>300</v>
      </c>
      <c r="T38" s="123" t="s">
        <v>572</v>
      </c>
      <c r="U38" s="119" t="s">
        <v>573</v>
      </c>
      <c r="V38" s="42" t="s">
        <v>418</v>
      </c>
      <c r="W38" s="44" t="s">
        <v>517</v>
      </c>
      <c r="X38" s="94" t="s">
        <v>574</v>
      </c>
      <c r="Y38" s="59" t="s">
        <v>298</v>
      </c>
      <c r="Z38" s="60" t="s">
        <v>298</v>
      </c>
      <c r="AA38" s="60" t="s">
        <v>298</v>
      </c>
      <c r="AB38" s="60" t="s">
        <v>298</v>
      </c>
      <c r="AC38" s="60" t="s">
        <v>298</v>
      </c>
      <c r="AD38" s="60" t="s">
        <v>298</v>
      </c>
      <c r="AE38" s="60" t="s">
        <v>298</v>
      </c>
      <c r="AF38" s="60" t="s">
        <v>298</v>
      </c>
      <c r="AG38" s="60" t="s">
        <v>298</v>
      </c>
      <c r="AH38" s="60" t="s">
        <v>298</v>
      </c>
      <c r="AI38" s="62" t="s">
        <v>298</v>
      </c>
      <c r="AJ38" s="59" t="s">
        <v>418</v>
      </c>
      <c r="AK38" s="60" t="s">
        <v>418</v>
      </c>
      <c r="AL38" s="60" t="s">
        <v>418</v>
      </c>
      <c r="AM38" s="60" t="s">
        <v>418</v>
      </c>
      <c r="AN38" s="60" t="s">
        <v>418</v>
      </c>
      <c r="AO38" s="60" t="s">
        <v>418</v>
      </c>
      <c r="AP38" s="60" t="s">
        <v>418</v>
      </c>
      <c r="AQ38" s="60" t="s">
        <v>418</v>
      </c>
      <c r="AR38" s="60" t="s">
        <v>418</v>
      </c>
      <c r="AS38" s="60" t="s">
        <v>418</v>
      </c>
      <c r="AT38" s="60" t="s">
        <v>418</v>
      </c>
      <c r="AU38" s="60" t="s">
        <v>418</v>
      </c>
      <c r="AV38" s="60" t="s">
        <v>418</v>
      </c>
      <c r="AW38" s="60" t="s">
        <v>418</v>
      </c>
      <c r="AX38" s="63" t="s">
        <v>418</v>
      </c>
      <c r="AY38" s="115" t="s">
        <v>298</v>
      </c>
      <c r="AZ38" s="60" t="s">
        <v>298</v>
      </c>
      <c r="BA38" s="60" t="s">
        <v>298</v>
      </c>
      <c r="BB38" s="60" t="s">
        <v>418</v>
      </c>
      <c r="BC38" s="60" t="s">
        <v>418</v>
      </c>
      <c r="BD38" s="62" t="s">
        <v>418</v>
      </c>
      <c r="BE38" s="59" t="s">
        <v>418</v>
      </c>
      <c r="BF38" s="63" t="s">
        <v>418</v>
      </c>
      <c r="BG38" s="59" t="s">
        <v>418</v>
      </c>
      <c r="BH38" s="60" t="s">
        <v>418</v>
      </c>
      <c r="BI38" s="63" t="s">
        <v>418</v>
      </c>
      <c r="BJ38" s="115" t="s">
        <v>418</v>
      </c>
      <c r="BK38" s="60" t="s">
        <v>418</v>
      </c>
      <c r="BL38" s="63" t="s">
        <v>418</v>
      </c>
    </row>
    <row r="39" spans="1:64" ht="119.25" customHeight="1">
      <c r="A39" s="134">
        <v>33</v>
      </c>
      <c r="B39" s="59" t="s">
        <v>374</v>
      </c>
      <c r="C39" s="42" t="s">
        <v>575</v>
      </c>
      <c r="D39" s="42" t="s">
        <v>437</v>
      </c>
      <c r="E39" s="42" t="s">
        <v>491</v>
      </c>
      <c r="F39" s="44" t="s">
        <v>504</v>
      </c>
      <c r="G39" s="59" t="s">
        <v>302</v>
      </c>
      <c r="H39" s="61" t="s">
        <v>301</v>
      </c>
      <c r="I39" s="61" t="s">
        <v>461</v>
      </c>
      <c r="J39" s="60" t="s">
        <v>418</v>
      </c>
      <c r="K39" s="44" t="s">
        <v>418</v>
      </c>
      <c r="L39" s="128" t="s">
        <v>418</v>
      </c>
      <c r="M39" s="59" t="s">
        <v>299</v>
      </c>
      <c r="N39" s="60" t="s">
        <v>299</v>
      </c>
      <c r="O39" s="60" t="s">
        <v>299</v>
      </c>
      <c r="P39" s="60" t="s">
        <v>299</v>
      </c>
      <c r="Q39" s="86" t="s">
        <v>299</v>
      </c>
      <c r="R39" s="86" t="s">
        <v>299</v>
      </c>
      <c r="S39" s="44" t="s">
        <v>299</v>
      </c>
      <c r="T39" s="123" t="s">
        <v>418</v>
      </c>
      <c r="U39" s="119" t="s">
        <v>418</v>
      </c>
      <c r="V39" s="42" t="s">
        <v>418</v>
      </c>
      <c r="W39" s="44" t="s">
        <v>576</v>
      </c>
      <c r="X39" s="94" t="s">
        <v>418</v>
      </c>
      <c r="Y39" s="59" t="s">
        <v>298</v>
      </c>
      <c r="Z39" s="60" t="s">
        <v>298</v>
      </c>
      <c r="AA39" s="60" t="s">
        <v>298</v>
      </c>
      <c r="AB39" s="60" t="s">
        <v>298</v>
      </c>
      <c r="AC39" s="60" t="s">
        <v>298</v>
      </c>
      <c r="AD39" s="60" t="s">
        <v>298</v>
      </c>
      <c r="AE39" s="60" t="s">
        <v>298</v>
      </c>
      <c r="AF39" s="60" t="s">
        <v>298</v>
      </c>
      <c r="AG39" s="60" t="s">
        <v>298</v>
      </c>
      <c r="AH39" s="60" t="s">
        <v>298</v>
      </c>
      <c r="AI39" s="62" t="s">
        <v>298</v>
      </c>
      <c r="AJ39" s="59" t="s">
        <v>418</v>
      </c>
      <c r="AK39" s="60" t="s">
        <v>418</v>
      </c>
      <c r="AL39" s="60" t="s">
        <v>418</v>
      </c>
      <c r="AM39" s="60" t="s">
        <v>418</v>
      </c>
      <c r="AN39" s="60" t="s">
        <v>418</v>
      </c>
      <c r="AO39" s="60" t="s">
        <v>418</v>
      </c>
      <c r="AP39" s="60" t="s">
        <v>418</v>
      </c>
      <c r="AQ39" s="60" t="s">
        <v>418</v>
      </c>
      <c r="AR39" s="60" t="s">
        <v>418</v>
      </c>
      <c r="AS39" s="60" t="s">
        <v>418</v>
      </c>
      <c r="AT39" s="60" t="s">
        <v>418</v>
      </c>
      <c r="AU39" s="60" t="s">
        <v>418</v>
      </c>
      <c r="AV39" s="60" t="s">
        <v>418</v>
      </c>
      <c r="AW39" s="60" t="s">
        <v>418</v>
      </c>
      <c r="AX39" s="63" t="s">
        <v>418</v>
      </c>
      <c r="AY39" s="115" t="s">
        <v>298</v>
      </c>
      <c r="AZ39" s="60" t="s">
        <v>418</v>
      </c>
      <c r="BA39" s="60" t="s">
        <v>418</v>
      </c>
      <c r="BB39" s="60" t="s">
        <v>418</v>
      </c>
      <c r="BC39" s="60" t="s">
        <v>418</v>
      </c>
      <c r="BD39" s="62" t="s">
        <v>418</v>
      </c>
      <c r="BE39" s="59" t="s">
        <v>418</v>
      </c>
      <c r="BF39" s="63" t="s">
        <v>418</v>
      </c>
      <c r="BG39" s="59" t="s">
        <v>418</v>
      </c>
      <c r="BH39" s="60" t="s">
        <v>418</v>
      </c>
      <c r="BI39" s="63" t="s">
        <v>418</v>
      </c>
      <c r="BJ39" s="115" t="s">
        <v>418</v>
      </c>
      <c r="BK39" s="60" t="s">
        <v>418</v>
      </c>
      <c r="BL39" s="63" t="s">
        <v>418</v>
      </c>
    </row>
    <row r="40" spans="1:64" ht="119.25" customHeight="1">
      <c r="A40" s="134">
        <v>34</v>
      </c>
      <c r="B40" s="59" t="s">
        <v>374</v>
      </c>
      <c r="C40" s="42" t="s">
        <v>577</v>
      </c>
      <c r="D40" s="42" t="s">
        <v>578</v>
      </c>
      <c r="E40" s="42" t="s">
        <v>579</v>
      </c>
      <c r="F40" s="44" t="s">
        <v>580</v>
      </c>
      <c r="G40" s="59" t="s">
        <v>302</v>
      </c>
      <c r="H40" s="61" t="s">
        <v>307</v>
      </c>
      <c r="I40" s="61" t="s">
        <v>581</v>
      </c>
      <c r="J40" s="60" t="s">
        <v>418</v>
      </c>
      <c r="K40" s="44" t="s">
        <v>418</v>
      </c>
      <c r="L40" s="128" t="s">
        <v>418</v>
      </c>
      <c r="M40" s="59" t="s">
        <v>299</v>
      </c>
      <c r="N40" s="60" t="s">
        <v>299</v>
      </c>
      <c r="O40" s="60" t="s">
        <v>299</v>
      </c>
      <c r="P40" s="60" t="s">
        <v>299</v>
      </c>
      <c r="Q40" s="86" t="s">
        <v>299</v>
      </c>
      <c r="R40" s="86" t="s">
        <v>299</v>
      </c>
      <c r="S40" s="44" t="s">
        <v>299</v>
      </c>
      <c r="T40" s="123" t="s">
        <v>418</v>
      </c>
      <c r="U40" s="119" t="s">
        <v>421</v>
      </c>
      <c r="V40" s="42" t="s">
        <v>418</v>
      </c>
      <c r="W40" s="44" t="s">
        <v>517</v>
      </c>
      <c r="X40" s="94" t="s">
        <v>582</v>
      </c>
      <c r="Y40" s="59" t="s">
        <v>418</v>
      </c>
      <c r="Z40" s="60" t="s">
        <v>418</v>
      </c>
      <c r="AA40" s="60" t="s">
        <v>418</v>
      </c>
      <c r="AB40" s="60" t="s">
        <v>418</v>
      </c>
      <c r="AC40" s="60" t="s">
        <v>418</v>
      </c>
      <c r="AD40" s="60" t="s">
        <v>298</v>
      </c>
      <c r="AE40" s="60" t="s">
        <v>298</v>
      </c>
      <c r="AF40" s="60" t="s">
        <v>298</v>
      </c>
      <c r="AG40" s="60" t="s">
        <v>298</v>
      </c>
      <c r="AH40" s="60" t="s">
        <v>298</v>
      </c>
      <c r="AI40" s="62" t="s">
        <v>298</v>
      </c>
      <c r="AJ40" s="59" t="s">
        <v>418</v>
      </c>
      <c r="AK40" s="60" t="s">
        <v>418</v>
      </c>
      <c r="AL40" s="60" t="s">
        <v>418</v>
      </c>
      <c r="AM40" s="60" t="s">
        <v>418</v>
      </c>
      <c r="AN40" s="60" t="s">
        <v>418</v>
      </c>
      <c r="AO40" s="60" t="s">
        <v>418</v>
      </c>
      <c r="AP40" s="60" t="s">
        <v>298</v>
      </c>
      <c r="AQ40" s="60" t="s">
        <v>298</v>
      </c>
      <c r="AR40" s="60" t="s">
        <v>298</v>
      </c>
      <c r="AS40" s="60" t="s">
        <v>298</v>
      </c>
      <c r="AT40" s="60" t="s">
        <v>298</v>
      </c>
      <c r="AU40" s="60" t="s">
        <v>298</v>
      </c>
      <c r="AV40" s="60" t="s">
        <v>298</v>
      </c>
      <c r="AW40" s="60" t="s">
        <v>418</v>
      </c>
      <c r="AX40" s="63" t="s">
        <v>298</v>
      </c>
      <c r="AY40" s="115" t="s">
        <v>298</v>
      </c>
      <c r="AZ40" s="60" t="s">
        <v>298</v>
      </c>
      <c r="BA40" s="60" t="s">
        <v>298</v>
      </c>
      <c r="BB40" s="60" t="s">
        <v>298</v>
      </c>
      <c r="BC40" s="60" t="s">
        <v>298</v>
      </c>
      <c r="BD40" s="62" t="s">
        <v>298</v>
      </c>
      <c r="BE40" s="59" t="s">
        <v>298</v>
      </c>
      <c r="BF40" s="63" t="s">
        <v>298</v>
      </c>
      <c r="BG40" s="59" t="s">
        <v>298</v>
      </c>
      <c r="BH40" s="60" t="s">
        <v>298</v>
      </c>
      <c r="BI40" s="63" t="s">
        <v>298</v>
      </c>
      <c r="BJ40" s="115" t="s">
        <v>418</v>
      </c>
      <c r="BK40" s="60" t="s">
        <v>418</v>
      </c>
      <c r="BL40" s="63" t="s">
        <v>418</v>
      </c>
    </row>
    <row r="41" spans="1:64" ht="119.25" customHeight="1">
      <c r="A41" s="134">
        <v>36</v>
      </c>
      <c r="B41" s="59" t="s">
        <v>374</v>
      </c>
      <c r="C41" s="42" t="s">
        <v>583</v>
      </c>
      <c r="D41" s="42" t="s">
        <v>584</v>
      </c>
      <c r="E41" s="42" t="s">
        <v>585</v>
      </c>
      <c r="F41" s="44" t="s">
        <v>586</v>
      </c>
      <c r="G41" s="59" t="s">
        <v>302</v>
      </c>
      <c r="H41" s="61" t="s">
        <v>301</v>
      </c>
      <c r="I41" s="61" t="s">
        <v>587</v>
      </c>
      <c r="J41" s="60" t="s">
        <v>418</v>
      </c>
      <c r="K41" s="44" t="s">
        <v>418</v>
      </c>
      <c r="L41" s="128" t="s">
        <v>418</v>
      </c>
      <c r="M41" s="59" t="s">
        <v>300</v>
      </c>
      <c r="N41" s="60" t="s">
        <v>299</v>
      </c>
      <c r="O41" s="60" t="s">
        <v>303</v>
      </c>
      <c r="P41" s="60" t="s">
        <v>300</v>
      </c>
      <c r="Q41" s="86" t="s">
        <v>300</v>
      </c>
      <c r="R41" s="86" t="s">
        <v>300</v>
      </c>
      <c r="S41" s="44" t="s">
        <v>300</v>
      </c>
      <c r="T41" s="123" t="s">
        <v>588</v>
      </c>
      <c r="U41" s="119" t="s">
        <v>589</v>
      </c>
      <c r="V41" s="42" t="s">
        <v>418</v>
      </c>
      <c r="W41" s="44" t="s">
        <v>418</v>
      </c>
      <c r="X41" s="94" t="s">
        <v>590</v>
      </c>
      <c r="Y41" s="59" t="s">
        <v>298</v>
      </c>
      <c r="Z41" s="60" t="s">
        <v>298</v>
      </c>
      <c r="AA41" s="60" t="s">
        <v>298</v>
      </c>
      <c r="AB41" s="60" t="s">
        <v>298</v>
      </c>
      <c r="AC41" s="60" t="s">
        <v>298</v>
      </c>
      <c r="AD41" s="60" t="s">
        <v>298</v>
      </c>
      <c r="AE41" s="60" t="s">
        <v>298</v>
      </c>
      <c r="AF41" s="60" t="s">
        <v>298</v>
      </c>
      <c r="AG41" s="60" t="s">
        <v>298</v>
      </c>
      <c r="AH41" s="60" t="s">
        <v>298</v>
      </c>
      <c r="AI41" s="62" t="s">
        <v>298</v>
      </c>
      <c r="AJ41" s="59" t="s">
        <v>298</v>
      </c>
      <c r="AK41" s="60" t="s">
        <v>298</v>
      </c>
      <c r="AL41" s="60" t="s">
        <v>298</v>
      </c>
      <c r="AM41" s="60" t="s">
        <v>298</v>
      </c>
      <c r="AN41" s="60" t="s">
        <v>298</v>
      </c>
      <c r="AO41" s="60" t="s">
        <v>298</v>
      </c>
      <c r="AP41" s="60" t="s">
        <v>298</v>
      </c>
      <c r="AQ41" s="60" t="s">
        <v>298</v>
      </c>
      <c r="AR41" s="60" t="s">
        <v>298</v>
      </c>
      <c r="AS41" s="60" t="s">
        <v>298</v>
      </c>
      <c r="AT41" s="60" t="s">
        <v>298</v>
      </c>
      <c r="AU41" s="60" t="s">
        <v>298</v>
      </c>
      <c r="AV41" s="60" t="s">
        <v>298</v>
      </c>
      <c r="AW41" s="60" t="s">
        <v>298</v>
      </c>
      <c r="AX41" s="63" t="s">
        <v>298</v>
      </c>
      <c r="AY41" s="115" t="s">
        <v>418</v>
      </c>
      <c r="AZ41" s="60" t="s">
        <v>298</v>
      </c>
      <c r="BA41" s="60" t="s">
        <v>418</v>
      </c>
      <c r="BB41" s="60" t="s">
        <v>418</v>
      </c>
      <c r="BC41" s="60" t="s">
        <v>418</v>
      </c>
      <c r="BD41" s="62" t="s">
        <v>418</v>
      </c>
      <c r="BE41" s="59" t="s">
        <v>298</v>
      </c>
      <c r="BF41" s="63" t="s">
        <v>418</v>
      </c>
      <c r="BG41" s="59" t="s">
        <v>298</v>
      </c>
      <c r="BH41" s="60" t="s">
        <v>418</v>
      </c>
      <c r="BI41" s="63" t="s">
        <v>418</v>
      </c>
      <c r="BJ41" s="115" t="s">
        <v>298</v>
      </c>
      <c r="BK41" s="60" t="s">
        <v>298</v>
      </c>
      <c r="BL41" s="63" t="s">
        <v>418</v>
      </c>
    </row>
    <row r="42" spans="1:64" ht="119.25" customHeight="1">
      <c r="A42" s="134">
        <v>37</v>
      </c>
      <c r="B42" s="59" t="s">
        <v>374</v>
      </c>
      <c r="C42" s="42" t="s">
        <v>591</v>
      </c>
      <c r="D42" s="42" t="s">
        <v>592</v>
      </c>
      <c r="E42" s="42" t="s">
        <v>551</v>
      </c>
      <c r="F42" s="44" t="s">
        <v>510</v>
      </c>
      <c r="G42" s="59" t="s">
        <v>302</v>
      </c>
      <c r="H42" s="61" t="s">
        <v>301</v>
      </c>
      <c r="I42" s="61" t="s">
        <v>447</v>
      </c>
      <c r="J42" s="60" t="s">
        <v>418</v>
      </c>
      <c r="K42" s="44" t="s">
        <v>418</v>
      </c>
      <c r="L42" s="128" t="s">
        <v>418</v>
      </c>
      <c r="M42" s="59" t="s">
        <v>299</v>
      </c>
      <c r="N42" s="60" t="s">
        <v>299</v>
      </c>
      <c r="O42" s="60" t="s">
        <v>299</v>
      </c>
      <c r="P42" s="60" t="s">
        <v>299</v>
      </c>
      <c r="Q42" s="86" t="s">
        <v>299</v>
      </c>
      <c r="R42" s="86" t="s">
        <v>299</v>
      </c>
      <c r="S42" s="44" t="s">
        <v>299</v>
      </c>
      <c r="T42" s="123" t="s">
        <v>418</v>
      </c>
      <c r="U42" s="119" t="s">
        <v>418</v>
      </c>
      <c r="V42" s="42" t="s">
        <v>418</v>
      </c>
      <c r="W42" s="44" t="s">
        <v>418</v>
      </c>
      <c r="X42" s="94" t="s">
        <v>593</v>
      </c>
      <c r="Y42" s="59" t="s">
        <v>298</v>
      </c>
      <c r="Z42" s="60" t="s">
        <v>298</v>
      </c>
      <c r="AA42" s="60" t="s">
        <v>298</v>
      </c>
      <c r="AB42" s="60" t="s">
        <v>298</v>
      </c>
      <c r="AC42" s="60" t="s">
        <v>298</v>
      </c>
      <c r="AD42" s="60" t="s">
        <v>298</v>
      </c>
      <c r="AE42" s="60" t="s">
        <v>298</v>
      </c>
      <c r="AF42" s="60" t="s">
        <v>298</v>
      </c>
      <c r="AG42" s="60" t="s">
        <v>298</v>
      </c>
      <c r="AH42" s="60" t="s">
        <v>298</v>
      </c>
      <c r="AI42" s="62" t="s">
        <v>298</v>
      </c>
      <c r="AJ42" s="59" t="s">
        <v>298</v>
      </c>
      <c r="AK42" s="60" t="s">
        <v>298</v>
      </c>
      <c r="AL42" s="60" t="s">
        <v>298</v>
      </c>
      <c r="AM42" s="60" t="s">
        <v>298</v>
      </c>
      <c r="AN42" s="60" t="s">
        <v>298</v>
      </c>
      <c r="AO42" s="60" t="s">
        <v>298</v>
      </c>
      <c r="AP42" s="60" t="s">
        <v>298</v>
      </c>
      <c r="AQ42" s="60" t="s">
        <v>298</v>
      </c>
      <c r="AR42" s="60" t="s">
        <v>298</v>
      </c>
      <c r="AS42" s="60" t="s">
        <v>298</v>
      </c>
      <c r="AT42" s="60" t="s">
        <v>298</v>
      </c>
      <c r="AU42" s="60" t="s">
        <v>298</v>
      </c>
      <c r="AV42" s="60" t="s">
        <v>298</v>
      </c>
      <c r="AW42" s="60" t="s">
        <v>298</v>
      </c>
      <c r="AX42" s="63" t="s">
        <v>298</v>
      </c>
      <c r="AY42" s="115" t="s">
        <v>298</v>
      </c>
      <c r="AZ42" s="60" t="s">
        <v>298</v>
      </c>
      <c r="BA42" s="60" t="s">
        <v>298</v>
      </c>
      <c r="BB42" s="60" t="s">
        <v>298</v>
      </c>
      <c r="BC42" s="60" t="s">
        <v>298</v>
      </c>
      <c r="BD42" s="62" t="s">
        <v>298</v>
      </c>
      <c r="BE42" s="59" t="s">
        <v>298</v>
      </c>
      <c r="BF42" s="63" t="s">
        <v>298</v>
      </c>
      <c r="BG42" s="59" t="s">
        <v>298</v>
      </c>
      <c r="BH42" s="60" t="s">
        <v>298</v>
      </c>
      <c r="BI42" s="63" t="s">
        <v>298</v>
      </c>
      <c r="BJ42" s="115" t="s">
        <v>298</v>
      </c>
      <c r="BK42" s="60" t="s">
        <v>298</v>
      </c>
      <c r="BL42" s="63" t="s">
        <v>298</v>
      </c>
    </row>
    <row r="43" spans="1:64" ht="119.25" customHeight="1">
      <c r="A43" s="134">
        <v>38</v>
      </c>
      <c r="B43" s="59" t="s">
        <v>374</v>
      </c>
      <c r="C43" s="42" t="s">
        <v>594</v>
      </c>
      <c r="D43" s="42" t="s">
        <v>595</v>
      </c>
      <c r="E43" s="42" t="s">
        <v>596</v>
      </c>
      <c r="F43" s="44" t="s">
        <v>504</v>
      </c>
      <c r="G43" s="59" t="s">
        <v>308</v>
      </c>
      <c r="H43" s="61" t="s">
        <v>301</v>
      </c>
      <c r="I43" s="61" t="s">
        <v>418</v>
      </c>
      <c r="J43" s="60" t="s">
        <v>461</v>
      </c>
      <c r="K43" s="44" t="s">
        <v>418</v>
      </c>
      <c r="L43" s="128" t="s">
        <v>418</v>
      </c>
      <c r="M43" s="59" t="s">
        <v>299</v>
      </c>
      <c r="N43" s="60" t="s">
        <v>299</v>
      </c>
      <c r="O43" s="60" t="s">
        <v>299</v>
      </c>
      <c r="P43" s="60" t="s">
        <v>299</v>
      </c>
      <c r="Q43" s="86" t="s">
        <v>299</v>
      </c>
      <c r="R43" s="86" t="s">
        <v>299</v>
      </c>
      <c r="S43" s="44" t="s">
        <v>299</v>
      </c>
      <c r="T43" s="123" t="s">
        <v>418</v>
      </c>
      <c r="U43" s="119" t="s">
        <v>418</v>
      </c>
      <c r="V43" s="42" t="s">
        <v>418</v>
      </c>
      <c r="W43" s="44" t="s">
        <v>418</v>
      </c>
      <c r="X43" s="94" t="s">
        <v>597</v>
      </c>
      <c r="Y43" s="59" t="s">
        <v>298</v>
      </c>
      <c r="Z43" s="60" t="s">
        <v>298</v>
      </c>
      <c r="AA43" s="60" t="s">
        <v>298</v>
      </c>
      <c r="AB43" s="60" t="s">
        <v>298</v>
      </c>
      <c r="AC43" s="60" t="s">
        <v>298</v>
      </c>
      <c r="AD43" s="60" t="s">
        <v>298</v>
      </c>
      <c r="AE43" s="60" t="s">
        <v>298</v>
      </c>
      <c r="AF43" s="60" t="s">
        <v>298</v>
      </c>
      <c r="AG43" s="60" t="s">
        <v>298</v>
      </c>
      <c r="AH43" s="60" t="s">
        <v>298</v>
      </c>
      <c r="AI43" s="62" t="s">
        <v>298</v>
      </c>
      <c r="AJ43" s="59" t="s">
        <v>418</v>
      </c>
      <c r="AK43" s="60" t="s">
        <v>418</v>
      </c>
      <c r="AL43" s="60" t="s">
        <v>418</v>
      </c>
      <c r="AM43" s="60" t="s">
        <v>418</v>
      </c>
      <c r="AN43" s="60" t="s">
        <v>418</v>
      </c>
      <c r="AO43" s="60" t="s">
        <v>418</v>
      </c>
      <c r="AP43" s="60" t="s">
        <v>418</v>
      </c>
      <c r="AQ43" s="60" t="s">
        <v>418</v>
      </c>
      <c r="AR43" s="60" t="s">
        <v>418</v>
      </c>
      <c r="AS43" s="60" t="s">
        <v>418</v>
      </c>
      <c r="AT43" s="60" t="s">
        <v>418</v>
      </c>
      <c r="AU43" s="60" t="s">
        <v>418</v>
      </c>
      <c r="AV43" s="60" t="s">
        <v>418</v>
      </c>
      <c r="AW43" s="60" t="s">
        <v>418</v>
      </c>
      <c r="AX43" s="63" t="s">
        <v>418</v>
      </c>
      <c r="AY43" s="115" t="s">
        <v>298</v>
      </c>
      <c r="AZ43" s="60" t="s">
        <v>298</v>
      </c>
      <c r="BA43" s="60" t="s">
        <v>298</v>
      </c>
      <c r="BB43" s="60" t="s">
        <v>298</v>
      </c>
      <c r="BC43" s="60" t="s">
        <v>418</v>
      </c>
      <c r="BD43" s="62" t="s">
        <v>418</v>
      </c>
      <c r="BE43" s="59" t="s">
        <v>418</v>
      </c>
      <c r="BF43" s="63" t="s">
        <v>418</v>
      </c>
      <c r="BG43" s="59" t="s">
        <v>418</v>
      </c>
      <c r="BH43" s="60" t="s">
        <v>418</v>
      </c>
      <c r="BI43" s="63" t="s">
        <v>418</v>
      </c>
      <c r="BJ43" s="115" t="s">
        <v>418</v>
      </c>
      <c r="BK43" s="60" t="s">
        <v>418</v>
      </c>
      <c r="BL43" s="63" t="s">
        <v>418</v>
      </c>
    </row>
    <row r="44" spans="1:64" ht="119.25" customHeight="1">
      <c r="A44" s="134">
        <v>39</v>
      </c>
      <c r="B44" s="59" t="s">
        <v>374</v>
      </c>
      <c r="C44" s="42" t="s">
        <v>598</v>
      </c>
      <c r="D44" s="42" t="s">
        <v>444</v>
      </c>
      <c r="E44" s="42" t="s">
        <v>491</v>
      </c>
      <c r="F44" s="44" t="s">
        <v>599</v>
      </c>
      <c r="G44" s="59" t="s">
        <v>302</v>
      </c>
      <c r="H44" s="64" t="s">
        <v>301</v>
      </c>
      <c r="I44" s="61" t="s">
        <v>600</v>
      </c>
      <c r="J44" s="60" t="s">
        <v>418</v>
      </c>
      <c r="K44" s="44" t="s">
        <v>418</v>
      </c>
      <c r="L44" s="128" t="s">
        <v>418</v>
      </c>
      <c r="M44" s="59" t="s">
        <v>299</v>
      </c>
      <c r="N44" s="60" t="s">
        <v>299</v>
      </c>
      <c r="O44" s="60" t="s">
        <v>299</v>
      </c>
      <c r="P44" s="60" t="s">
        <v>299</v>
      </c>
      <c r="Q44" s="86" t="s">
        <v>299</v>
      </c>
      <c r="R44" s="86" t="s">
        <v>299</v>
      </c>
      <c r="S44" s="44" t="s">
        <v>299</v>
      </c>
      <c r="T44" s="123" t="s">
        <v>418</v>
      </c>
      <c r="U44" s="119" t="s">
        <v>418</v>
      </c>
      <c r="V44" s="42" t="s">
        <v>418</v>
      </c>
      <c r="W44" s="44" t="s">
        <v>418</v>
      </c>
      <c r="X44" s="94" t="s">
        <v>418</v>
      </c>
      <c r="Y44" s="59" t="s">
        <v>298</v>
      </c>
      <c r="Z44" s="60" t="s">
        <v>298</v>
      </c>
      <c r="AA44" s="60" t="s">
        <v>298</v>
      </c>
      <c r="AB44" s="60" t="s">
        <v>298</v>
      </c>
      <c r="AC44" s="60" t="s">
        <v>298</v>
      </c>
      <c r="AD44" s="60" t="s">
        <v>298</v>
      </c>
      <c r="AE44" s="60" t="s">
        <v>418</v>
      </c>
      <c r="AF44" s="60" t="s">
        <v>298</v>
      </c>
      <c r="AG44" s="60" t="s">
        <v>298</v>
      </c>
      <c r="AH44" s="60" t="s">
        <v>298</v>
      </c>
      <c r="AI44" s="62" t="s">
        <v>298</v>
      </c>
      <c r="AJ44" s="59" t="s">
        <v>418</v>
      </c>
      <c r="AK44" s="60" t="s">
        <v>418</v>
      </c>
      <c r="AL44" s="60" t="s">
        <v>418</v>
      </c>
      <c r="AM44" s="60" t="s">
        <v>418</v>
      </c>
      <c r="AN44" s="60" t="s">
        <v>418</v>
      </c>
      <c r="AO44" s="60" t="s">
        <v>418</v>
      </c>
      <c r="AP44" s="60" t="s">
        <v>418</v>
      </c>
      <c r="AQ44" s="60" t="s">
        <v>418</v>
      </c>
      <c r="AR44" s="60" t="s">
        <v>418</v>
      </c>
      <c r="AS44" s="60" t="s">
        <v>418</v>
      </c>
      <c r="AT44" s="60" t="s">
        <v>418</v>
      </c>
      <c r="AU44" s="60" t="s">
        <v>418</v>
      </c>
      <c r="AV44" s="60" t="s">
        <v>418</v>
      </c>
      <c r="AW44" s="60" t="s">
        <v>418</v>
      </c>
      <c r="AX44" s="63" t="s">
        <v>418</v>
      </c>
      <c r="AY44" s="115" t="s">
        <v>298</v>
      </c>
      <c r="AZ44" s="60" t="s">
        <v>418</v>
      </c>
      <c r="BA44" s="60" t="s">
        <v>418</v>
      </c>
      <c r="BB44" s="60" t="s">
        <v>418</v>
      </c>
      <c r="BC44" s="60" t="s">
        <v>418</v>
      </c>
      <c r="BD44" s="62" t="s">
        <v>418</v>
      </c>
      <c r="BE44" s="59" t="s">
        <v>418</v>
      </c>
      <c r="BF44" s="63" t="s">
        <v>418</v>
      </c>
      <c r="BG44" s="59" t="s">
        <v>418</v>
      </c>
      <c r="BH44" s="60" t="s">
        <v>418</v>
      </c>
      <c r="BI44" s="63" t="s">
        <v>418</v>
      </c>
      <c r="BJ44" s="115" t="s">
        <v>418</v>
      </c>
      <c r="BK44" s="60" t="s">
        <v>418</v>
      </c>
      <c r="BL44" s="63" t="s">
        <v>418</v>
      </c>
    </row>
    <row r="45" spans="1:64" ht="119.25" customHeight="1">
      <c r="A45" s="134">
        <v>40</v>
      </c>
      <c r="B45" s="59" t="s">
        <v>374</v>
      </c>
      <c r="C45" s="42" t="s">
        <v>601</v>
      </c>
      <c r="D45" s="42" t="s">
        <v>602</v>
      </c>
      <c r="E45" s="42" t="s">
        <v>555</v>
      </c>
      <c r="F45" s="44" t="s">
        <v>603</v>
      </c>
      <c r="G45" s="59" t="s">
        <v>302</v>
      </c>
      <c r="H45" s="64" t="s">
        <v>301</v>
      </c>
      <c r="I45" s="61" t="s">
        <v>604</v>
      </c>
      <c r="J45" s="60" t="s">
        <v>418</v>
      </c>
      <c r="K45" s="44" t="s">
        <v>418</v>
      </c>
      <c r="L45" s="128" t="s">
        <v>418</v>
      </c>
      <c r="M45" s="59" t="s">
        <v>299</v>
      </c>
      <c r="N45" s="60" t="s">
        <v>299</v>
      </c>
      <c r="O45" s="60" t="s">
        <v>300</v>
      </c>
      <c r="P45" s="60" t="s">
        <v>300</v>
      </c>
      <c r="Q45" s="86" t="s">
        <v>300</v>
      </c>
      <c r="R45" s="86" t="s">
        <v>303</v>
      </c>
      <c r="S45" s="44" t="s">
        <v>300</v>
      </c>
      <c r="T45" s="123" t="s">
        <v>605</v>
      </c>
      <c r="U45" s="119" t="s">
        <v>418</v>
      </c>
      <c r="V45" s="42" t="s">
        <v>418</v>
      </c>
      <c r="W45" s="44" t="s">
        <v>418</v>
      </c>
      <c r="X45" s="94" t="s">
        <v>606</v>
      </c>
      <c r="Y45" s="59" t="s">
        <v>298</v>
      </c>
      <c r="Z45" s="60" t="s">
        <v>298</v>
      </c>
      <c r="AA45" s="60" t="s">
        <v>298</v>
      </c>
      <c r="AB45" s="60" t="s">
        <v>298</v>
      </c>
      <c r="AC45" s="60" t="s">
        <v>298</v>
      </c>
      <c r="AD45" s="60" t="s">
        <v>298</v>
      </c>
      <c r="AE45" s="60" t="s">
        <v>298</v>
      </c>
      <c r="AF45" s="60" t="s">
        <v>298</v>
      </c>
      <c r="AG45" s="60" t="s">
        <v>298</v>
      </c>
      <c r="AH45" s="60" t="s">
        <v>298</v>
      </c>
      <c r="AI45" s="62" t="s">
        <v>298</v>
      </c>
      <c r="AJ45" s="59" t="s">
        <v>298</v>
      </c>
      <c r="AK45" s="60" t="s">
        <v>298</v>
      </c>
      <c r="AL45" s="60" t="s">
        <v>298</v>
      </c>
      <c r="AM45" s="60" t="s">
        <v>298</v>
      </c>
      <c r="AN45" s="60" t="s">
        <v>298</v>
      </c>
      <c r="AO45" s="60" t="s">
        <v>298</v>
      </c>
      <c r="AP45" s="60" t="s">
        <v>298</v>
      </c>
      <c r="AQ45" s="60" t="s">
        <v>298</v>
      </c>
      <c r="AR45" s="60" t="s">
        <v>298</v>
      </c>
      <c r="AS45" s="60" t="s">
        <v>298</v>
      </c>
      <c r="AT45" s="60" t="s">
        <v>298</v>
      </c>
      <c r="AU45" s="60" t="s">
        <v>298</v>
      </c>
      <c r="AV45" s="60" t="s">
        <v>298</v>
      </c>
      <c r="AW45" s="60" t="s">
        <v>298</v>
      </c>
      <c r="AX45" s="63" t="s">
        <v>298</v>
      </c>
      <c r="AY45" s="115" t="s">
        <v>418</v>
      </c>
      <c r="AZ45" s="60" t="s">
        <v>418</v>
      </c>
      <c r="BA45" s="60" t="s">
        <v>298</v>
      </c>
      <c r="BB45" s="60" t="s">
        <v>418</v>
      </c>
      <c r="BC45" s="60" t="s">
        <v>418</v>
      </c>
      <c r="BD45" s="62" t="s">
        <v>418</v>
      </c>
      <c r="BE45" s="59" t="s">
        <v>298</v>
      </c>
      <c r="BF45" s="63" t="s">
        <v>418</v>
      </c>
      <c r="BG45" s="59" t="s">
        <v>418</v>
      </c>
      <c r="BH45" s="60" t="s">
        <v>418</v>
      </c>
      <c r="BI45" s="63" t="s">
        <v>418</v>
      </c>
      <c r="BJ45" s="115" t="s">
        <v>418</v>
      </c>
      <c r="BK45" s="60" t="s">
        <v>418</v>
      </c>
      <c r="BL45" s="63" t="s">
        <v>418</v>
      </c>
    </row>
    <row r="46" spans="1:64" ht="119.25" customHeight="1">
      <c r="A46" s="134">
        <v>41</v>
      </c>
      <c r="B46" s="59" t="s">
        <v>374</v>
      </c>
      <c r="C46" s="42" t="s">
        <v>607</v>
      </c>
      <c r="D46" s="42" t="s">
        <v>444</v>
      </c>
      <c r="E46" s="42" t="s">
        <v>555</v>
      </c>
      <c r="F46" s="44" t="s">
        <v>608</v>
      </c>
      <c r="G46" s="59" t="s">
        <v>302</v>
      </c>
      <c r="H46" s="61" t="s">
        <v>307</v>
      </c>
      <c r="I46" s="61" t="s">
        <v>470</v>
      </c>
      <c r="J46" s="60" t="s">
        <v>418</v>
      </c>
      <c r="K46" s="44" t="s">
        <v>418</v>
      </c>
      <c r="L46" s="128" t="s">
        <v>418</v>
      </c>
      <c r="M46" s="59" t="s">
        <v>299</v>
      </c>
      <c r="N46" s="60" t="s">
        <v>299</v>
      </c>
      <c r="O46" s="60" t="s">
        <v>299</v>
      </c>
      <c r="P46" s="60" t="s">
        <v>300</v>
      </c>
      <c r="Q46" s="86" t="s">
        <v>418</v>
      </c>
      <c r="R46" s="86" t="s">
        <v>303</v>
      </c>
      <c r="S46" s="44" t="s">
        <v>303</v>
      </c>
      <c r="T46" s="123" t="s">
        <v>609</v>
      </c>
      <c r="U46" s="119" t="s">
        <v>418</v>
      </c>
      <c r="V46" s="42" t="s">
        <v>418</v>
      </c>
      <c r="W46" s="44" t="s">
        <v>418</v>
      </c>
      <c r="X46" s="94" t="s">
        <v>610</v>
      </c>
      <c r="Y46" s="59" t="s">
        <v>418</v>
      </c>
      <c r="Z46" s="60" t="s">
        <v>418</v>
      </c>
      <c r="AA46" s="60" t="s">
        <v>418</v>
      </c>
      <c r="AB46" s="60" t="s">
        <v>418</v>
      </c>
      <c r="AC46" s="60" t="s">
        <v>418</v>
      </c>
      <c r="AD46" s="60" t="s">
        <v>418</v>
      </c>
      <c r="AE46" s="60" t="s">
        <v>418</v>
      </c>
      <c r="AF46" s="60" t="s">
        <v>418</v>
      </c>
      <c r="AG46" s="60" t="s">
        <v>298</v>
      </c>
      <c r="AH46" s="60" t="s">
        <v>418</v>
      </c>
      <c r="AI46" s="62" t="s">
        <v>298</v>
      </c>
      <c r="AJ46" s="59" t="s">
        <v>418</v>
      </c>
      <c r="AK46" s="60" t="s">
        <v>418</v>
      </c>
      <c r="AL46" s="60" t="s">
        <v>418</v>
      </c>
      <c r="AM46" s="60" t="s">
        <v>418</v>
      </c>
      <c r="AN46" s="60" t="s">
        <v>418</v>
      </c>
      <c r="AO46" s="60" t="s">
        <v>418</v>
      </c>
      <c r="AP46" s="60" t="s">
        <v>418</v>
      </c>
      <c r="AQ46" s="60" t="s">
        <v>418</v>
      </c>
      <c r="AR46" s="60" t="s">
        <v>418</v>
      </c>
      <c r="AS46" s="60" t="s">
        <v>298</v>
      </c>
      <c r="AT46" s="60" t="s">
        <v>298</v>
      </c>
      <c r="AU46" s="60" t="s">
        <v>418</v>
      </c>
      <c r="AV46" s="60" t="s">
        <v>298</v>
      </c>
      <c r="AW46" s="60" t="s">
        <v>418</v>
      </c>
      <c r="AX46" s="63" t="s">
        <v>418</v>
      </c>
      <c r="AY46" s="115" t="s">
        <v>418</v>
      </c>
      <c r="AZ46" s="60" t="s">
        <v>418</v>
      </c>
      <c r="BA46" s="60" t="s">
        <v>298</v>
      </c>
      <c r="BB46" s="60" t="s">
        <v>418</v>
      </c>
      <c r="BC46" s="60" t="s">
        <v>418</v>
      </c>
      <c r="BD46" s="62" t="s">
        <v>418</v>
      </c>
      <c r="BE46" s="59" t="s">
        <v>298</v>
      </c>
      <c r="BF46" s="63" t="s">
        <v>418</v>
      </c>
      <c r="BG46" s="59" t="s">
        <v>418</v>
      </c>
      <c r="BH46" s="60" t="s">
        <v>418</v>
      </c>
      <c r="BI46" s="63" t="s">
        <v>418</v>
      </c>
      <c r="BJ46" s="115" t="s">
        <v>418</v>
      </c>
      <c r="BK46" s="60" t="s">
        <v>418</v>
      </c>
      <c r="BL46" s="63" t="s">
        <v>418</v>
      </c>
    </row>
    <row r="47" spans="1:64" ht="119.25" customHeight="1">
      <c r="A47" s="134">
        <v>42</v>
      </c>
      <c r="B47" s="59" t="s">
        <v>374</v>
      </c>
      <c r="C47" s="42" t="s">
        <v>611</v>
      </c>
      <c r="D47" s="42" t="s">
        <v>444</v>
      </c>
      <c r="E47" s="42" t="s">
        <v>473</v>
      </c>
      <c r="F47" s="44" t="s">
        <v>612</v>
      </c>
      <c r="G47" s="59" t="s">
        <v>302</v>
      </c>
      <c r="H47" s="61" t="s">
        <v>301</v>
      </c>
      <c r="I47" s="61" t="s">
        <v>447</v>
      </c>
      <c r="J47" s="60" t="s">
        <v>418</v>
      </c>
      <c r="K47" s="44" t="s">
        <v>418</v>
      </c>
      <c r="L47" s="128" t="s">
        <v>418</v>
      </c>
      <c r="M47" s="59" t="s">
        <v>300</v>
      </c>
      <c r="N47" s="60" t="s">
        <v>299</v>
      </c>
      <c r="O47" s="60" t="s">
        <v>300</v>
      </c>
      <c r="P47" s="60" t="s">
        <v>300</v>
      </c>
      <c r="Q47" s="86" t="s">
        <v>299</v>
      </c>
      <c r="R47" s="86" t="s">
        <v>300</v>
      </c>
      <c r="S47" s="44" t="s">
        <v>300</v>
      </c>
      <c r="T47" s="123" t="s">
        <v>613</v>
      </c>
      <c r="U47" s="119" t="s">
        <v>418</v>
      </c>
      <c r="V47" s="42" t="s">
        <v>418</v>
      </c>
      <c r="W47" s="44" t="s">
        <v>418</v>
      </c>
      <c r="X47" s="94" t="s">
        <v>418</v>
      </c>
      <c r="Y47" s="59" t="s">
        <v>298</v>
      </c>
      <c r="Z47" s="60" t="s">
        <v>298</v>
      </c>
      <c r="AA47" s="60" t="s">
        <v>298</v>
      </c>
      <c r="AB47" s="60" t="s">
        <v>298</v>
      </c>
      <c r="AC47" s="60" t="s">
        <v>298</v>
      </c>
      <c r="AD47" s="60" t="s">
        <v>298</v>
      </c>
      <c r="AE47" s="60" t="s">
        <v>298</v>
      </c>
      <c r="AF47" s="60" t="s">
        <v>298</v>
      </c>
      <c r="AG47" s="60" t="s">
        <v>298</v>
      </c>
      <c r="AH47" s="60" t="s">
        <v>298</v>
      </c>
      <c r="AI47" s="62" t="s">
        <v>298</v>
      </c>
      <c r="AJ47" s="59" t="s">
        <v>418</v>
      </c>
      <c r="AK47" s="60" t="s">
        <v>418</v>
      </c>
      <c r="AL47" s="60" t="s">
        <v>418</v>
      </c>
      <c r="AM47" s="60" t="s">
        <v>418</v>
      </c>
      <c r="AN47" s="60" t="s">
        <v>418</v>
      </c>
      <c r="AO47" s="60" t="s">
        <v>418</v>
      </c>
      <c r="AP47" s="60" t="s">
        <v>418</v>
      </c>
      <c r="AQ47" s="60" t="s">
        <v>418</v>
      </c>
      <c r="AR47" s="60" t="s">
        <v>418</v>
      </c>
      <c r="AS47" s="60" t="s">
        <v>418</v>
      </c>
      <c r="AT47" s="60" t="s">
        <v>418</v>
      </c>
      <c r="AU47" s="60" t="s">
        <v>418</v>
      </c>
      <c r="AV47" s="60" t="s">
        <v>418</v>
      </c>
      <c r="AW47" s="60" t="s">
        <v>418</v>
      </c>
      <c r="AX47" s="63" t="s">
        <v>418</v>
      </c>
      <c r="AY47" s="115" t="s">
        <v>418</v>
      </c>
      <c r="AZ47" s="60" t="s">
        <v>298</v>
      </c>
      <c r="BA47" s="60" t="s">
        <v>418</v>
      </c>
      <c r="BB47" s="60" t="s">
        <v>418</v>
      </c>
      <c r="BC47" s="60" t="s">
        <v>418</v>
      </c>
      <c r="BD47" s="62" t="s">
        <v>418</v>
      </c>
      <c r="BE47" s="59" t="s">
        <v>418</v>
      </c>
      <c r="BF47" s="63" t="s">
        <v>418</v>
      </c>
      <c r="BG47" s="59" t="s">
        <v>418</v>
      </c>
      <c r="BH47" s="60" t="s">
        <v>418</v>
      </c>
      <c r="BI47" s="63" t="s">
        <v>418</v>
      </c>
      <c r="BJ47" s="115" t="s">
        <v>418</v>
      </c>
      <c r="BK47" s="60" t="s">
        <v>418</v>
      </c>
      <c r="BL47" s="63" t="s">
        <v>418</v>
      </c>
    </row>
    <row r="48" spans="1:64" ht="119.25" customHeight="1">
      <c r="A48" s="134">
        <v>43</v>
      </c>
      <c r="B48" s="59" t="s">
        <v>374</v>
      </c>
      <c r="C48" s="42" t="s">
        <v>614</v>
      </c>
      <c r="D48" s="42" t="s">
        <v>523</v>
      </c>
      <c r="E48" s="42" t="s">
        <v>491</v>
      </c>
      <c r="F48" s="44" t="s">
        <v>504</v>
      </c>
      <c r="G48" s="59" t="s">
        <v>302</v>
      </c>
      <c r="H48" s="61" t="s">
        <v>301</v>
      </c>
      <c r="I48" s="61" t="s">
        <v>615</v>
      </c>
      <c r="J48" s="60" t="s">
        <v>418</v>
      </c>
      <c r="K48" s="44" t="s">
        <v>418</v>
      </c>
      <c r="L48" s="128" t="s">
        <v>418</v>
      </c>
      <c r="M48" s="59" t="s">
        <v>299</v>
      </c>
      <c r="N48" s="60" t="s">
        <v>299</v>
      </c>
      <c r="O48" s="60" t="s">
        <v>299</v>
      </c>
      <c r="P48" s="60" t="s">
        <v>299</v>
      </c>
      <c r="Q48" s="86" t="s">
        <v>299</v>
      </c>
      <c r="R48" s="86" t="s">
        <v>299</v>
      </c>
      <c r="S48" s="44" t="s">
        <v>299</v>
      </c>
      <c r="T48" s="123" t="s">
        <v>418</v>
      </c>
      <c r="U48" s="119" t="s">
        <v>418</v>
      </c>
      <c r="V48" s="42" t="s">
        <v>418</v>
      </c>
      <c r="W48" s="44" t="s">
        <v>616</v>
      </c>
      <c r="X48" s="94" t="s">
        <v>418</v>
      </c>
      <c r="Y48" s="59" t="s">
        <v>298</v>
      </c>
      <c r="Z48" s="60" t="s">
        <v>298</v>
      </c>
      <c r="AA48" s="60" t="s">
        <v>298</v>
      </c>
      <c r="AB48" s="60" t="s">
        <v>298</v>
      </c>
      <c r="AC48" s="60" t="s">
        <v>298</v>
      </c>
      <c r="AD48" s="60" t="s">
        <v>298</v>
      </c>
      <c r="AE48" s="60" t="s">
        <v>298</v>
      </c>
      <c r="AF48" s="60" t="s">
        <v>298</v>
      </c>
      <c r="AG48" s="60" t="s">
        <v>298</v>
      </c>
      <c r="AH48" s="60" t="s">
        <v>298</v>
      </c>
      <c r="AI48" s="62" t="s">
        <v>298</v>
      </c>
      <c r="AJ48" s="59" t="s">
        <v>418</v>
      </c>
      <c r="AK48" s="60" t="s">
        <v>418</v>
      </c>
      <c r="AL48" s="60" t="s">
        <v>418</v>
      </c>
      <c r="AM48" s="60" t="s">
        <v>418</v>
      </c>
      <c r="AN48" s="60" t="s">
        <v>418</v>
      </c>
      <c r="AO48" s="60" t="s">
        <v>418</v>
      </c>
      <c r="AP48" s="60" t="s">
        <v>418</v>
      </c>
      <c r="AQ48" s="60" t="s">
        <v>418</v>
      </c>
      <c r="AR48" s="60" t="s">
        <v>418</v>
      </c>
      <c r="AS48" s="60" t="s">
        <v>418</v>
      </c>
      <c r="AT48" s="60" t="s">
        <v>418</v>
      </c>
      <c r="AU48" s="60" t="s">
        <v>418</v>
      </c>
      <c r="AV48" s="60" t="s">
        <v>418</v>
      </c>
      <c r="AW48" s="60" t="s">
        <v>418</v>
      </c>
      <c r="AX48" s="63" t="s">
        <v>418</v>
      </c>
      <c r="AY48" s="115" t="s">
        <v>298</v>
      </c>
      <c r="AZ48" s="60" t="s">
        <v>418</v>
      </c>
      <c r="BA48" s="60" t="s">
        <v>418</v>
      </c>
      <c r="BB48" s="60" t="s">
        <v>418</v>
      </c>
      <c r="BC48" s="60" t="s">
        <v>418</v>
      </c>
      <c r="BD48" s="62" t="s">
        <v>418</v>
      </c>
      <c r="BE48" s="59" t="s">
        <v>418</v>
      </c>
      <c r="BF48" s="63" t="s">
        <v>418</v>
      </c>
      <c r="BG48" s="59" t="s">
        <v>418</v>
      </c>
      <c r="BH48" s="60" t="s">
        <v>418</v>
      </c>
      <c r="BI48" s="63" t="s">
        <v>418</v>
      </c>
      <c r="BJ48" s="115" t="s">
        <v>418</v>
      </c>
      <c r="BK48" s="60" t="s">
        <v>418</v>
      </c>
      <c r="BL48" s="63" t="s">
        <v>418</v>
      </c>
    </row>
    <row r="49" spans="1:64" ht="119.25" customHeight="1">
      <c r="A49" s="134">
        <v>44</v>
      </c>
      <c r="B49" s="59" t="s">
        <v>374</v>
      </c>
      <c r="C49" s="42" t="s">
        <v>617</v>
      </c>
      <c r="D49" s="42" t="s">
        <v>523</v>
      </c>
      <c r="E49" s="42" t="s">
        <v>491</v>
      </c>
      <c r="F49" s="44" t="s">
        <v>504</v>
      </c>
      <c r="G49" s="59" t="s">
        <v>302</v>
      </c>
      <c r="H49" s="64" t="s">
        <v>301</v>
      </c>
      <c r="I49" s="61" t="s">
        <v>618</v>
      </c>
      <c r="J49" s="60" t="s">
        <v>418</v>
      </c>
      <c r="K49" s="44" t="s">
        <v>418</v>
      </c>
      <c r="L49" s="128" t="s">
        <v>418</v>
      </c>
      <c r="M49" s="59" t="s">
        <v>299</v>
      </c>
      <c r="N49" s="60" t="s">
        <v>299</v>
      </c>
      <c r="O49" s="60" t="s">
        <v>299</v>
      </c>
      <c r="P49" s="60" t="s">
        <v>300</v>
      </c>
      <c r="Q49" s="86" t="s">
        <v>299</v>
      </c>
      <c r="R49" s="86" t="s">
        <v>303</v>
      </c>
      <c r="S49" s="44" t="s">
        <v>299</v>
      </c>
      <c r="T49" s="123" t="s">
        <v>619</v>
      </c>
      <c r="U49" s="119" t="s">
        <v>418</v>
      </c>
      <c r="V49" s="42" t="s">
        <v>418</v>
      </c>
      <c r="W49" s="44" t="s">
        <v>418</v>
      </c>
      <c r="X49" s="94" t="s">
        <v>620</v>
      </c>
      <c r="Y49" s="59" t="s">
        <v>298</v>
      </c>
      <c r="Z49" s="60" t="s">
        <v>298</v>
      </c>
      <c r="AA49" s="60" t="s">
        <v>298</v>
      </c>
      <c r="AB49" s="60" t="s">
        <v>298</v>
      </c>
      <c r="AC49" s="60" t="s">
        <v>298</v>
      </c>
      <c r="AD49" s="60" t="s">
        <v>298</v>
      </c>
      <c r="AE49" s="60" t="s">
        <v>298</v>
      </c>
      <c r="AF49" s="60" t="s">
        <v>298</v>
      </c>
      <c r="AG49" s="60" t="s">
        <v>298</v>
      </c>
      <c r="AH49" s="60" t="s">
        <v>298</v>
      </c>
      <c r="AI49" s="62" t="s">
        <v>298</v>
      </c>
      <c r="AJ49" s="59" t="s">
        <v>418</v>
      </c>
      <c r="AK49" s="60" t="s">
        <v>418</v>
      </c>
      <c r="AL49" s="60" t="s">
        <v>418</v>
      </c>
      <c r="AM49" s="60" t="s">
        <v>418</v>
      </c>
      <c r="AN49" s="60" t="s">
        <v>418</v>
      </c>
      <c r="AO49" s="60" t="s">
        <v>418</v>
      </c>
      <c r="AP49" s="60" t="s">
        <v>418</v>
      </c>
      <c r="AQ49" s="60" t="s">
        <v>418</v>
      </c>
      <c r="AR49" s="60" t="s">
        <v>418</v>
      </c>
      <c r="AS49" s="60" t="s">
        <v>418</v>
      </c>
      <c r="AT49" s="60" t="s">
        <v>418</v>
      </c>
      <c r="AU49" s="60" t="s">
        <v>418</v>
      </c>
      <c r="AV49" s="60" t="s">
        <v>418</v>
      </c>
      <c r="AW49" s="60" t="s">
        <v>418</v>
      </c>
      <c r="AX49" s="63" t="s">
        <v>418</v>
      </c>
      <c r="AY49" s="115" t="s">
        <v>298</v>
      </c>
      <c r="AZ49" s="60" t="s">
        <v>418</v>
      </c>
      <c r="BA49" s="60" t="s">
        <v>418</v>
      </c>
      <c r="BB49" s="60" t="s">
        <v>418</v>
      </c>
      <c r="BC49" s="60" t="s">
        <v>418</v>
      </c>
      <c r="BD49" s="62" t="s">
        <v>418</v>
      </c>
      <c r="BE49" s="59" t="s">
        <v>418</v>
      </c>
      <c r="BF49" s="63" t="s">
        <v>418</v>
      </c>
      <c r="BG49" s="59" t="s">
        <v>418</v>
      </c>
      <c r="BH49" s="60" t="s">
        <v>418</v>
      </c>
      <c r="BI49" s="63" t="s">
        <v>418</v>
      </c>
      <c r="BJ49" s="115" t="s">
        <v>418</v>
      </c>
      <c r="BK49" s="60" t="s">
        <v>418</v>
      </c>
      <c r="BL49" s="63" t="s">
        <v>418</v>
      </c>
    </row>
    <row r="50" spans="1:64" ht="119.25" customHeight="1">
      <c r="A50" s="134">
        <v>45</v>
      </c>
      <c r="B50" s="59" t="s">
        <v>374</v>
      </c>
      <c r="C50" s="42" t="s">
        <v>621</v>
      </c>
      <c r="D50" s="42" t="s">
        <v>622</v>
      </c>
      <c r="E50" s="42" t="s">
        <v>623</v>
      </c>
      <c r="F50" s="44" t="s">
        <v>624</v>
      </c>
      <c r="G50" s="59" t="s">
        <v>302</v>
      </c>
      <c r="H50" s="61" t="s">
        <v>301</v>
      </c>
      <c r="I50" s="61" t="s">
        <v>625</v>
      </c>
      <c r="J50" s="60" t="s">
        <v>418</v>
      </c>
      <c r="K50" s="44" t="s">
        <v>418</v>
      </c>
      <c r="L50" s="128" t="s">
        <v>418</v>
      </c>
      <c r="M50" s="59" t="s">
        <v>299</v>
      </c>
      <c r="N50" s="60" t="s">
        <v>299</v>
      </c>
      <c r="O50" s="60" t="s">
        <v>299</v>
      </c>
      <c r="P50" s="60" t="s">
        <v>299</v>
      </c>
      <c r="Q50" s="86" t="s">
        <v>299</v>
      </c>
      <c r="R50" s="86" t="s">
        <v>299</v>
      </c>
      <c r="S50" s="44" t="s">
        <v>299</v>
      </c>
      <c r="T50" s="123" t="s">
        <v>418</v>
      </c>
      <c r="U50" s="119" t="s">
        <v>626</v>
      </c>
      <c r="V50" s="42" t="s">
        <v>627</v>
      </c>
      <c r="W50" s="44" t="s">
        <v>418</v>
      </c>
      <c r="X50" s="94" t="s">
        <v>628</v>
      </c>
      <c r="Y50" s="59" t="s">
        <v>418</v>
      </c>
      <c r="Z50" s="60" t="s">
        <v>418</v>
      </c>
      <c r="AA50" s="60" t="s">
        <v>298</v>
      </c>
      <c r="AB50" s="60" t="s">
        <v>298</v>
      </c>
      <c r="AC50" s="60" t="s">
        <v>298</v>
      </c>
      <c r="AD50" s="60" t="s">
        <v>418</v>
      </c>
      <c r="AE50" s="60" t="s">
        <v>418</v>
      </c>
      <c r="AF50" s="60" t="s">
        <v>418</v>
      </c>
      <c r="AG50" s="60" t="s">
        <v>298</v>
      </c>
      <c r="AH50" s="60" t="s">
        <v>418</v>
      </c>
      <c r="AI50" s="62" t="s">
        <v>418</v>
      </c>
      <c r="AJ50" s="59" t="s">
        <v>418</v>
      </c>
      <c r="AK50" s="60" t="s">
        <v>418</v>
      </c>
      <c r="AL50" s="60" t="s">
        <v>418</v>
      </c>
      <c r="AM50" s="60" t="s">
        <v>298</v>
      </c>
      <c r="AN50" s="60" t="s">
        <v>298</v>
      </c>
      <c r="AO50" s="60" t="s">
        <v>298</v>
      </c>
      <c r="AP50" s="60" t="s">
        <v>418</v>
      </c>
      <c r="AQ50" s="60" t="s">
        <v>418</v>
      </c>
      <c r="AR50" s="60" t="s">
        <v>418</v>
      </c>
      <c r="AS50" s="60" t="s">
        <v>298</v>
      </c>
      <c r="AT50" s="60" t="s">
        <v>298</v>
      </c>
      <c r="AU50" s="60" t="s">
        <v>418</v>
      </c>
      <c r="AV50" s="60" t="s">
        <v>418</v>
      </c>
      <c r="AW50" s="60" t="s">
        <v>298</v>
      </c>
      <c r="AX50" s="63" t="s">
        <v>418</v>
      </c>
      <c r="AY50" s="115" t="s">
        <v>418</v>
      </c>
      <c r="AZ50" s="60" t="s">
        <v>298</v>
      </c>
      <c r="BA50" s="60" t="s">
        <v>418</v>
      </c>
      <c r="BB50" s="60" t="s">
        <v>418</v>
      </c>
      <c r="BC50" s="60" t="s">
        <v>418</v>
      </c>
      <c r="BD50" s="62" t="s">
        <v>418</v>
      </c>
      <c r="BE50" s="59" t="s">
        <v>298</v>
      </c>
      <c r="BF50" s="63" t="s">
        <v>418</v>
      </c>
      <c r="BG50" s="59" t="s">
        <v>298</v>
      </c>
      <c r="BH50" s="60" t="s">
        <v>418</v>
      </c>
      <c r="BI50" s="63" t="s">
        <v>418</v>
      </c>
      <c r="BJ50" s="115" t="s">
        <v>298</v>
      </c>
      <c r="BK50" s="60" t="s">
        <v>298</v>
      </c>
      <c r="BL50" s="63" t="s">
        <v>418</v>
      </c>
    </row>
    <row r="51" spans="1:64" ht="119.25" customHeight="1">
      <c r="A51" s="134">
        <v>46</v>
      </c>
      <c r="B51" s="59" t="s">
        <v>374</v>
      </c>
      <c r="C51" s="42" t="s">
        <v>629</v>
      </c>
      <c r="D51" s="42" t="s">
        <v>437</v>
      </c>
      <c r="E51" s="42" t="s">
        <v>480</v>
      </c>
      <c r="F51" s="44" t="s">
        <v>504</v>
      </c>
      <c r="G51" s="59" t="s">
        <v>302</v>
      </c>
      <c r="H51" s="61" t="s">
        <v>301</v>
      </c>
      <c r="I51" s="61" t="s">
        <v>461</v>
      </c>
      <c r="J51" s="60" t="s">
        <v>418</v>
      </c>
      <c r="K51" s="44" t="s">
        <v>418</v>
      </c>
      <c r="L51" s="128" t="s">
        <v>418</v>
      </c>
      <c r="M51" s="59" t="s">
        <v>299</v>
      </c>
      <c r="N51" s="60" t="s">
        <v>299</v>
      </c>
      <c r="O51" s="60" t="s">
        <v>299</v>
      </c>
      <c r="P51" s="60" t="s">
        <v>299</v>
      </c>
      <c r="Q51" s="86" t="s">
        <v>299</v>
      </c>
      <c r="R51" s="86" t="s">
        <v>299</v>
      </c>
      <c r="S51" s="44" t="s">
        <v>299</v>
      </c>
      <c r="T51" s="123" t="s">
        <v>630</v>
      </c>
      <c r="U51" s="119" t="s">
        <v>418</v>
      </c>
      <c r="V51" s="42" t="s">
        <v>418</v>
      </c>
      <c r="W51" s="44" t="s">
        <v>418</v>
      </c>
      <c r="X51" s="94" t="s">
        <v>631</v>
      </c>
      <c r="Y51" s="59" t="s">
        <v>298</v>
      </c>
      <c r="Z51" s="60" t="s">
        <v>298</v>
      </c>
      <c r="AA51" s="60" t="s">
        <v>298</v>
      </c>
      <c r="AB51" s="60" t="s">
        <v>298</v>
      </c>
      <c r="AC51" s="60" t="s">
        <v>298</v>
      </c>
      <c r="AD51" s="60" t="s">
        <v>298</v>
      </c>
      <c r="AE51" s="60" t="s">
        <v>298</v>
      </c>
      <c r="AF51" s="60" t="s">
        <v>298</v>
      </c>
      <c r="AG51" s="60" t="s">
        <v>298</v>
      </c>
      <c r="AH51" s="60" t="s">
        <v>298</v>
      </c>
      <c r="AI51" s="62" t="s">
        <v>298</v>
      </c>
      <c r="AJ51" s="59" t="s">
        <v>418</v>
      </c>
      <c r="AK51" s="60" t="s">
        <v>418</v>
      </c>
      <c r="AL51" s="60" t="s">
        <v>418</v>
      </c>
      <c r="AM51" s="60" t="s">
        <v>418</v>
      </c>
      <c r="AN51" s="60" t="s">
        <v>418</v>
      </c>
      <c r="AO51" s="60" t="s">
        <v>418</v>
      </c>
      <c r="AP51" s="60" t="s">
        <v>418</v>
      </c>
      <c r="AQ51" s="60" t="s">
        <v>418</v>
      </c>
      <c r="AR51" s="60" t="s">
        <v>418</v>
      </c>
      <c r="AS51" s="60" t="s">
        <v>418</v>
      </c>
      <c r="AT51" s="60" t="s">
        <v>418</v>
      </c>
      <c r="AU51" s="60" t="s">
        <v>418</v>
      </c>
      <c r="AV51" s="60" t="s">
        <v>418</v>
      </c>
      <c r="AW51" s="60" t="s">
        <v>418</v>
      </c>
      <c r="AX51" s="63" t="s">
        <v>418</v>
      </c>
      <c r="AY51" s="115" t="s">
        <v>418</v>
      </c>
      <c r="AZ51" s="60" t="s">
        <v>418</v>
      </c>
      <c r="BA51" s="60" t="s">
        <v>298</v>
      </c>
      <c r="BB51" s="60" t="s">
        <v>418</v>
      </c>
      <c r="BC51" s="60" t="s">
        <v>418</v>
      </c>
      <c r="BD51" s="62" t="s">
        <v>418</v>
      </c>
      <c r="BE51" s="59" t="s">
        <v>418</v>
      </c>
      <c r="BF51" s="63" t="s">
        <v>418</v>
      </c>
      <c r="BG51" s="59" t="s">
        <v>418</v>
      </c>
      <c r="BH51" s="60" t="s">
        <v>418</v>
      </c>
      <c r="BI51" s="63" t="s">
        <v>418</v>
      </c>
      <c r="BJ51" s="115" t="s">
        <v>418</v>
      </c>
      <c r="BK51" s="60" t="s">
        <v>418</v>
      </c>
      <c r="BL51" s="63" t="s">
        <v>418</v>
      </c>
    </row>
    <row r="52" spans="1:64" ht="119.25" customHeight="1">
      <c r="A52" s="134">
        <v>47</v>
      </c>
      <c r="B52" s="59" t="s">
        <v>374</v>
      </c>
      <c r="C52" s="42" t="s">
        <v>632</v>
      </c>
      <c r="D52" s="42" t="s">
        <v>523</v>
      </c>
      <c r="E52" s="42" t="s">
        <v>551</v>
      </c>
      <c r="F52" s="44" t="s">
        <v>510</v>
      </c>
      <c r="G52" s="59" t="s">
        <v>302</v>
      </c>
      <c r="H52" s="61" t="s">
        <v>301</v>
      </c>
      <c r="I52" s="61" t="s">
        <v>511</v>
      </c>
      <c r="J52" s="60" t="s">
        <v>418</v>
      </c>
      <c r="K52" s="44" t="s">
        <v>418</v>
      </c>
      <c r="L52" s="128" t="s">
        <v>418</v>
      </c>
      <c r="M52" s="59" t="s">
        <v>299</v>
      </c>
      <c r="N52" s="60" t="s">
        <v>299</v>
      </c>
      <c r="O52" s="60" t="s">
        <v>299</v>
      </c>
      <c r="P52" s="60" t="s">
        <v>299</v>
      </c>
      <c r="Q52" s="86" t="s">
        <v>299</v>
      </c>
      <c r="R52" s="86" t="s">
        <v>299</v>
      </c>
      <c r="S52" s="44" t="s">
        <v>299</v>
      </c>
      <c r="T52" s="123" t="s">
        <v>418</v>
      </c>
      <c r="U52" s="119" t="s">
        <v>418</v>
      </c>
      <c r="V52" s="42" t="s">
        <v>418</v>
      </c>
      <c r="W52" s="44" t="s">
        <v>547</v>
      </c>
      <c r="X52" s="94" t="s">
        <v>418</v>
      </c>
      <c r="Y52" s="59" t="s">
        <v>298</v>
      </c>
      <c r="Z52" s="60" t="s">
        <v>298</v>
      </c>
      <c r="AA52" s="60" t="s">
        <v>298</v>
      </c>
      <c r="AB52" s="60" t="s">
        <v>298</v>
      </c>
      <c r="AC52" s="60" t="s">
        <v>298</v>
      </c>
      <c r="AD52" s="60" t="s">
        <v>298</v>
      </c>
      <c r="AE52" s="60" t="s">
        <v>298</v>
      </c>
      <c r="AF52" s="60" t="s">
        <v>298</v>
      </c>
      <c r="AG52" s="60" t="s">
        <v>298</v>
      </c>
      <c r="AH52" s="60" t="s">
        <v>298</v>
      </c>
      <c r="AI52" s="62" t="s">
        <v>298</v>
      </c>
      <c r="AJ52" s="59" t="s">
        <v>298</v>
      </c>
      <c r="AK52" s="60" t="s">
        <v>298</v>
      </c>
      <c r="AL52" s="60" t="s">
        <v>298</v>
      </c>
      <c r="AM52" s="60" t="s">
        <v>298</v>
      </c>
      <c r="AN52" s="60" t="s">
        <v>298</v>
      </c>
      <c r="AO52" s="60" t="s">
        <v>298</v>
      </c>
      <c r="AP52" s="60" t="s">
        <v>298</v>
      </c>
      <c r="AQ52" s="60" t="s">
        <v>298</v>
      </c>
      <c r="AR52" s="60" t="s">
        <v>298</v>
      </c>
      <c r="AS52" s="60" t="s">
        <v>298</v>
      </c>
      <c r="AT52" s="60" t="s">
        <v>298</v>
      </c>
      <c r="AU52" s="60" t="s">
        <v>298</v>
      </c>
      <c r="AV52" s="60" t="s">
        <v>298</v>
      </c>
      <c r="AW52" s="60" t="s">
        <v>298</v>
      </c>
      <c r="AX52" s="63" t="s">
        <v>298</v>
      </c>
      <c r="AY52" s="115" t="s">
        <v>298</v>
      </c>
      <c r="AZ52" s="60" t="s">
        <v>298</v>
      </c>
      <c r="BA52" s="60" t="s">
        <v>298</v>
      </c>
      <c r="BB52" s="60" t="s">
        <v>298</v>
      </c>
      <c r="BC52" s="60" t="s">
        <v>298</v>
      </c>
      <c r="BD52" s="62" t="s">
        <v>298</v>
      </c>
      <c r="BE52" s="59" t="s">
        <v>298</v>
      </c>
      <c r="BF52" s="63" t="s">
        <v>298</v>
      </c>
      <c r="BG52" s="59" t="s">
        <v>298</v>
      </c>
      <c r="BH52" s="60" t="s">
        <v>298</v>
      </c>
      <c r="BI52" s="63" t="s">
        <v>298</v>
      </c>
      <c r="BJ52" s="115" t="s">
        <v>298</v>
      </c>
      <c r="BK52" s="60" t="s">
        <v>298</v>
      </c>
      <c r="BL52" s="63" t="s">
        <v>298</v>
      </c>
    </row>
    <row r="53" spans="1:64" ht="119.25" customHeight="1">
      <c r="A53" s="134">
        <v>48</v>
      </c>
      <c r="B53" s="59" t="s">
        <v>374</v>
      </c>
      <c r="C53" s="42" t="s">
        <v>633</v>
      </c>
      <c r="D53" s="42" t="s">
        <v>634</v>
      </c>
      <c r="E53" s="42" t="s">
        <v>635</v>
      </c>
      <c r="F53" s="44" t="s">
        <v>504</v>
      </c>
      <c r="G53" s="59" t="s">
        <v>302</v>
      </c>
      <c r="H53" s="61" t="s">
        <v>301</v>
      </c>
      <c r="I53" s="61" t="s">
        <v>636</v>
      </c>
      <c r="J53" s="60" t="s">
        <v>418</v>
      </c>
      <c r="K53" s="44" t="s">
        <v>418</v>
      </c>
      <c r="L53" s="128" t="s">
        <v>418</v>
      </c>
      <c r="M53" s="59" t="s">
        <v>299</v>
      </c>
      <c r="N53" s="60" t="s">
        <v>299</v>
      </c>
      <c r="O53" s="60" t="s">
        <v>299</v>
      </c>
      <c r="P53" s="60" t="s">
        <v>299</v>
      </c>
      <c r="Q53" s="86" t="s">
        <v>299</v>
      </c>
      <c r="R53" s="86" t="s">
        <v>299</v>
      </c>
      <c r="S53" s="44" t="s">
        <v>299</v>
      </c>
      <c r="T53" s="123" t="s">
        <v>418</v>
      </c>
      <c r="U53" s="119" t="s">
        <v>637</v>
      </c>
      <c r="V53" s="42" t="s">
        <v>418</v>
      </c>
      <c r="W53" s="44" t="s">
        <v>547</v>
      </c>
      <c r="X53" s="94" t="s">
        <v>638</v>
      </c>
      <c r="Y53" s="59" t="s">
        <v>298</v>
      </c>
      <c r="Z53" s="60" t="s">
        <v>298</v>
      </c>
      <c r="AA53" s="60" t="s">
        <v>298</v>
      </c>
      <c r="AB53" s="60" t="s">
        <v>298</v>
      </c>
      <c r="AC53" s="60" t="s">
        <v>298</v>
      </c>
      <c r="AD53" s="60" t="s">
        <v>298</v>
      </c>
      <c r="AE53" s="60" t="s">
        <v>298</v>
      </c>
      <c r="AF53" s="60" t="s">
        <v>298</v>
      </c>
      <c r="AG53" s="60" t="s">
        <v>298</v>
      </c>
      <c r="AH53" s="60" t="s">
        <v>298</v>
      </c>
      <c r="AI53" s="62" t="s">
        <v>298</v>
      </c>
      <c r="AJ53" s="59" t="s">
        <v>418</v>
      </c>
      <c r="AK53" s="60" t="s">
        <v>418</v>
      </c>
      <c r="AL53" s="60" t="s">
        <v>418</v>
      </c>
      <c r="AM53" s="60" t="s">
        <v>418</v>
      </c>
      <c r="AN53" s="60" t="s">
        <v>418</v>
      </c>
      <c r="AO53" s="60" t="s">
        <v>418</v>
      </c>
      <c r="AP53" s="60" t="s">
        <v>418</v>
      </c>
      <c r="AQ53" s="60" t="s">
        <v>418</v>
      </c>
      <c r="AR53" s="60" t="s">
        <v>418</v>
      </c>
      <c r="AS53" s="60" t="s">
        <v>418</v>
      </c>
      <c r="AT53" s="60" t="s">
        <v>418</v>
      </c>
      <c r="AU53" s="60" t="s">
        <v>418</v>
      </c>
      <c r="AV53" s="60" t="s">
        <v>418</v>
      </c>
      <c r="AW53" s="60" t="s">
        <v>418</v>
      </c>
      <c r="AX53" s="63" t="s">
        <v>418</v>
      </c>
      <c r="AY53" s="115" t="s">
        <v>418</v>
      </c>
      <c r="AZ53" s="60" t="s">
        <v>298</v>
      </c>
      <c r="BA53" s="60" t="s">
        <v>418</v>
      </c>
      <c r="BB53" s="60" t="s">
        <v>298</v>
      </c>
      <c r="BC53" s="60" t="s">
        <v>418</v>
      </c>
      <c r="BD53" s="62" t="s">
        <v>418</v>
      </c>
      <c r="BE53" s="59" t="s">
        <v>418</v>
      </c>
      <c r="BF53" s="63" t="s">
        <v>418</v>
      </c>
      <c r="BG53" s="59" t="s">
        <v>418</v>
      </c>
      <c r="BH53" s="60" t="s">
        <v>418</v>
      </c>
      <c r="BI53" s="63" t="s">
        <v>418</v>
      </c>
      <c r="BJ53" s="115" t="s">
        <v>418</v>
      </c>
      <c r="BK53" s="60" t="s">
        <v>418</v>
      </c>
      <c r="BL53" s="63" t="s">
        <v>418</v>
      </c>
    </row>
    <row r="54" spans="1:64" ht="119.25" customHeight="1">
      <c r="A54" s="134">
        <v>49</v>
      </c>
      <c r="B54" s="59" t="s">
        <v>374</v>
      </c>
      <c r="C54" s="42" t="s">
        <v>306</v>
      </c>
      <c r="D54" s="42" t="s">
        <v>639</v>
      </c>
      <c r="E54" s="42" t="s">
        <v>491</v>
      </c>
      <c r="F54" s="44" t="s">
        <v>504</v>
      </c>
      <c r="G54" s="59" t="s">
        <v>302</v>
      </c>
      <c r="H54" s="61" t="s">
        <v>301</v>
      </c>
      <c r="I54" s="61" t="s">
        <v>640</v>
      </c>
      <c r="J54" s="60" t="s">
        <v>418</v>
      </c>
      <c r="K54" s="44" t="s">
        <v>418</v>
      </c>
      <c r="L54" s="128" t="s">
        <v>418</v>
      </c>
      <c r="M54" s="59" t="s">
        <v>299</v>
      </c>
      <c r="N54" s="60" t="s">
        <v>299</v>
      </c>
      <c r="O54" s="60" t="s">
        <v>299</v>
      </c>
      <c r="P54" s="60" t="s">
        <v>299</v>
      </c>
      <c r="Q54" s="86" t="s">
        <v>299</v>
      </c>
      <c r="R54" s="86" t="s">
        <v>299</v>
      </c>
      <c r="S54" s="44" t="s">
        <v>299</v>
      </c>
      <c r="T54" s="123" t="s">
        <v>418</v>
      </c>
      <c r="U54" s="119" t="s">
        <v>418</v>
      </c>
      <c r="V54" s="42" t="s">
        <v>418</v>
      </c>
      <c r="W54" s="44" t="s">
        <v>641</v>
      </c>
      <c r="X54" s="94" t="s">
        <v>418</v>
      </c>
      <c r="Y54" s="59" t="s">
        <v>298</v>
      </c>
      <c r="Z54" s="60" t="s">
        <v>298</v>
      </c>
      <c r="AA54" s="60" t="s">
        <v>298</v>
      </c>
      <c r="AB54" s="60" t="s">
        <v>298</v>
      </c>
      <c r="AC54" s="60" t="s">
        <v>298</v>
      </c>
      <c r="AD54" s="60" t="s">
        <v>298</v>
      </c>
      <c r="AE54" s="60" t="s">
        <v>298</v>
      </c>
      <c r="AF54" s="60" t="s">
        <v>298</v>
      </c>
      <c r="AG54" s="60" t="s">
        <v>298</v>
      </c>
      <c r="AH54" s="60" t="s">
        <v>298</v>
      </c>
      <c r="AI54" s="62" t="s">
        <v>298</v>
      </c>
      <c r="AJ54" s="59" t="s">
        <v>418</v>
      </c>
      <c r="AK54" s="60" t="s">
        <v>418</v>
      </c>
      <c r="AL54" s="60" t="s">
        <v>418</v>
      </c>
      <c r="AM54" s="60" t="s">
        <v>418</v>
      </c>
      <c r="AN54" s="60" t="s">
        <v>418</v>
      </c>
      <c r="AO54" s="60" t="s">
        <v>418</v>
      </c>
      <c r="AP54" s="60" t="s">
        <v>418</v>
      </c>
      <c r="AQ54" s="60" t="s">
        <v>418</v>
      </c>
      <c r="AR54" s="60" t="s">
        <v>418</v>
      </c>
      <c r="AS54" s="60" t="s">
        <v>418</v>
      </c>
      <c r="AT54" s="60" t="s">
        <v>418</v>
      </c>
      <c r="AU54" s="60" t="s">
        <v>418</v>
      </c>
      <c r="AV54" s="60" t="s">
        <v>418</v>
      </c>
      <c r="AW54" s="60" t="s">
        <v>418</v>
      </c>
      <c r="AX54" s="63" t="s">
        <v>418</v>
      </c>
      <c r="AY54" s="115" t="s">
        <v>298</v>
      </c>
      <c r="AZ54" s="60" t="s">
        <v>418</v>
      </c>
      <c r="BA54" s="60" t="s">
        <v>418</v>
      </c>
      <c r="BB54" s="60" t="s">
        <v>418</v>
      </c>
      <c r="BC54" s="60" t="s">
        <v>418</v>
      </c>
      <c r="BD54" s="62" t="s">
        <v>418</v>
      </c>
      <c r="BE54" s="59" t="s">
        <v>418</v>
      </c>
      <c r="BF54" s="63" t="s">
        <v>418</v>
      </c>
      <c r="BG54" s="59" t="s">
        <v>418</v>
      </c>
      <c r="BH54" s="60" t="s">
        <v>418</v>
      </c>
      <c r="BI54" s="63" t="s">
        <v>418</v>
      </c>
      <c r="BJ54" s="115" t="s">
        <v>418</v>
      </c>
      <c r="BK54" s="60" t="s">
        <v>418</v>
      </c>
      <c r="BL54" s="63" t="s">
        <v>418</v>
      </c>
    </row>
    <row r="55" spans="1:64" ht="119.25" customHeight="1">
      <c r="A55" s="134">
        <v>50</v>
      </c>
      <c r="B55" s="59" t="s">
        <v>374</v>
      </c>
      <c r="C55" s="42" t="s">
        <v>642</v>
      </c>
      <c r="D55" s="42" t="s">
        <v>643</v>
      </c>
      <c r="E55" s="42" t="s">
        <v>644</v>
      </c>
      <c r="F55" s="44" t="s">
        <v>510</v>
      </c>
      <c r="G55" s="59" t="s">
        <v>302</v>
      </c>
      <c r="H55" s="61" t="s">
        <v>301</v>
      </c>
      <c r="I55" s="61" t="s">
        <v>618</v>
      </c>
      <c r="J55" s="60" t="s">
        <v>418</v>
      </c>
      <c r="K55" s="44" t="s">
        <v>418</v>
      </c>
      <c r="L55" s="128" t="s">
        <v>418</v>
      </c>
      <c r="M55" s="59" t="s">
        <v>303</v>
      </c>
      <c r="N55" s="60" t="s">
        <v>299</v>
      </c>
      <c r="O55" s="60" t="s">
        <v>303</v>
      </c>
      <c r="P55" s="60" t="s">
        <v>300</v>
      </c>
      <c r="Q55" s="86" t="s">
        <v>300</v>
      </c>
      <c r="R55" s="86" t="s">
        <v>300</v>
      </c>
      <c r="S55" s="44" t="s">
        <v>299</v>
      </c>
      <c r="T55" s="123" t="s">
        <v>645</v>
      </c>
      <c r="U55" s="119" t="s">
        <v>418</v>
      </c>
      <c r="V55" s="42" t="s">
        <v>418</v>
      </c>
      <c r="W55" s="44" t="s">
        <v>418</v>
      </c>
      <c r="X55" s="94" t="s">
        <v>646</v>
      </c>
      <c r="Y55" s="59" t="s">
        <v>298</v>
      </c>
      <c r="Z55" s="60" t="s">
        <v>298</v>
      </c>
      <c r="AA55" s="60" t="s">
        <v>298</v>
      </c>
      <c r="AB55" s="60" t="s">
        <v>298</v>
      </c>
      <c r="AC55" s="60" t="s">
        <v>298</v>
      </c>
      <c r="AD55" s="60" t="s">
        <v>298</v>
      </c>
      <c r="AE55" s="60" t="s">
        <v>298</v>
      </c>
      <c r="AF55" s="60" t="s">
        <v>298</v>
      </c>
      <c r="AG55" s="60" t="s">
        <v>298</v>
      </c>
      <c r="AH55" s="60" t="s">
        <v>298</v>
      </c>
      <c r="AI55" s="62" t="s">
        <v>298</v>
      </c>
      <c r="AJ55" s="59" t="s">
        <v>298</v>
      </c>
      <c r="AK55" s="60" t="s">
        <v>298</v>
      </c>
      <c r="AL55" s="60" t="s">
        <v>298</v>
      </c>
      <c r="AM55" s="60" t="s">
        <v>298</v>
      </c>
      <c r="AN55" s="60" t="s">
        <v>298</v>
      </c>
      <c r="AO55" s="60" t="s">
        <v>298</v>
      </c>
      <c r="AP55" s="60" t="s">
        <v>298</v>
      </c>
      <c r="AQ55" s="60" t="s">
        <v>298</v>
      </c>
      <c r="AR55" s="60" t="s">
        <v>298</v>
      </c>
      <c r="AS55" s="60" t="s">
        <v>298</v>
      </c>
      <c r="AT55" s="60" t="s">
        <v>298</v>
      </c>
      <c r="AU55" s="60" t="s">
        <v>298</v>
      </c>
      <c r="AV55" s="60" t="s">
        <v>298</v>
      </c>
      <c r="AW55" s="60" t="s">
        <v>298</v>
      </c>
      <c r="AX55" s="63" t="s">
        <v>298</v>
      </c>
      <c r="AY55" s="115" t="s">
        <v>298</v>
      </c>
      <c r="AZ55" s="60" t="s">
        <v>298</v>
      </c>
      <c r="BA55" s="60" t="s">
        <v>298</v>
      </c>
      <c r="BB55" s="60" t="s">
        <v>418</v>
      </c>
      <c r="BC55" s="60" t="s">
        <v>418</v>
      </c>
      <c r="BD55" s="62" t="s">
        <v>418</v>
      </c>
      <c r="BE55" s="59" t="s">
        <v>298</v>
      </c>
      <c r="BF55" s="63" t="s">
        <v>418</v>
      </c>
      <c r="BG55" s="59" t="s">
        <v>298</v>
      </c>
      <c r="BH55" s="60" t="s">
        <v>298</v>
      </c>
      <c r="BI55" s="63" t="s">
        <v>418</v>
      </c>
      <c r="BJ55" s="115" t="s">
        <v>418</v>
      </c>
      <c r="BK55" s="60" t="s">
        <v>418</v>
      </c>
      <c r="BL55" s="63" t="s">
        <v>418</v>
      </c>
    </row>
    <row r="56" spans="1:64" ht="119.25" customHeight="1">
      <c r="A56" s="134">
        <v>51</v>
      </c>
      <c r="B56" s="59" t="s">
        <v>374</v>
      </c>
      <c r="C56" s="42" t="s">
        <v>647</v>
      </c>
      <c r="D56" s="42" t="s">
        <v>444</v>
      </c>
      <c r="E56" s="43" t="s">
        <v>464</v>
      </c>
      <c r="F56" s="44" t="s">
        <v>648</v>
      </c>
      <c r="G56" s="59" t="s">
        <v>302</v>
      </c>
      <c r="H56" s="61" t="s">
        <v>301</v>
      </c>
      <c r="I56" s="61" t="s">
        <v>649</v>
      </c>
      <c r="J56" s="60" t="s">
        <v>418</v>
      </c>
      <c r="K56" s="44" t="s">
        <v>418</v>
      </c>
      <c r="L56" s="128" t="s">
        <v>418</v>
      </c>
      <c r="M56" s="59" t="s">
        <v>378</v>
      </c>
      <c r="N56" s="60" t="s">
        <v>299</v>
      </c>
      <c r="O56" s="60" t="s">
        <v>299</v>
      </c>
      <c r="P56" s="60" t="s">
        <v>299</v>
      </c>
      <c r="Q56" s="86" t="s">
        <v>299</v>
      </c>
      <c r="R56" s="86" t="s">
        <v>299</v>
      </c>
      <c r="S56" s="44" t="s">
        <v>299</v>
      </c>
      <c r="T56" s="123" t="s">
        <v>418</v>
      </c>
      <c r="U56" s="119" t="s">
        <v>418</v>
      </c>
      <c r="V56" s="42" t="s">
        <v>418</v>
      </c>
      <c r="W56" s="44" t="s">
        <v>418</v>
      </c>
      <c r="X56" s="94" t="s">
        <v>418</v>
      </c>
      <c r="Y56" s="59" t="s">
        <v>418</v>
      </c>
      <c r="Z56" s="60" t="s">
        <v>418</v>
      </c>
      <c r="AA56" s="60" t="s">
        <v>418</v>
      </c>
      <c r="AB56" s="60" t="s">
        <v>418</v>
      </c>
      <c r="AC56" s="60" t="s">
        <v>418</v>
      </c>
      <c r="AD56" s="60" t="s">
        <v>418</v>
      </c>
      <c r="AE56" s="60" t="s">
        <v>418</v>
      </c>
      <c r="AF56" s="60" t="s">
        <v>418</v>
      </c>
      <c r="AG56" s="60" t="s">
        <v>418</v>
      </c>
      <c r="AH56" s="60" t="s">
        <v>418</v>
      </c>
      <c r="AI56" s="62" t="s">
        <v>418</v>
      </c>
      <c r="AJ56" s="59" t="s">
        <v>418</v>
      </c>
      <c r="AK56" s="60" t="s">
        <v>418</v>
      </c>
      <c r="AL56" s="60" t="s">
        <v>418</v>
      </c>
      <c r="AM56" s="60" t="s">
        <v>418</v>
      </c>
      <c r="AN56" s="60" t="s">
        <v>418</v>
      </c>
      <c r="AO56" s="60" t="s">
        <v>418</v>
      </c>
      <c r="AP56" s="60" t="s">
        <v>418</v>
      </c>
      <c r="AQ56" s="60" t="s">
        <v>418</v>
      </c>
      <c r="AR56" s="60" t="s">
        <v>418</v>
      </c>
      <c r="AS56" s="60" t="s">
        <v>298</v>
      </c>
      <c r="AT56" s="60" t="s">
        <v>418</v>
      </c>
      <c r="AU56" s="60" t="s">
        <v>418</v>
      </c>
      <c r="AV56" s="60" t="s">
        <v>298</v>
      </c>
      <c r="AW56" s="60" t="s">
        <v>418</v>
      </c>
      <c r="AX56" s="63" t="s">
        <v>418</v>
      </c>
      <c r="AY56" s="115" t="s">
        <v>418</v>
      </c>
      <c r="AZ56" s="60" t="s">
        <v>418</v>
      </c>
      <c r="BA56" s="60" t="s">
        <v>418</v>
      </c>
      <c r="BB56" s="60" t="s">
        <v>418</v>
      </c>
      <c r="BC56" s="60" t="s">
        <v>418</v>
      </c>
      <c r="BD56" s="62" t="s">
        <v>418</v>
      </c>
      <c r="BE56" s="59" t="s">
        <v>298</v>
      </c>
      <c r="BF56" s="63" t="s">
        <v>418</v>
      </c>
      <c r="BG56" s="59" t="s">
        <v>418</v>
      </c>
      <c r="BH56" s="60" t="s">
        <v>418</v>
      </c>
      <c r="BI56" s="63" t="s">
        <v>418</v>
      </c>
      <c r="BJ56" s="115" t="s">
        <v>418</v>
      </c>
      <c r="BK56" s="60" t="s">
        <v>418</v>
      </c>
      <c r="BL56" s="63" t="s">
        <v>418</v>
      </c>
    </row>
    <row r="57" spans="1:64" ht="119.25" customHeight="1">
      <c r="A57" s="134">
        <v>52</v>
      </c>
      <c r="B57" s="59" t="s">
        <v>374</v>
      </c>
      <c r="C57" s="42" t="s">
        <v>650</v>
      </c>
      <c r="D57" s="42" t="s">
        <v>651</v>
      </c>
      <c r="E57" s="42" t="s">
        <v>579</v>
      </c>
      <c r="F57" s="44" t="s">
        <v>652</v>
      </c>
      <c r="G57" s="59" t="s">
        <v>302</v>
      </c>
      <c r="H57" s="61" t="s">
        <v>301</v>
      </c>
      <c r="I57" s="61" t="s">
        <v>511</v>
      </c>
      <c r="J57" s="60" t="s">
        <v>418</v>
      </c>
      <c r="K57" s="44" t="s">
        <v>418</v>
      </c>
      <c r="L57" s="128" t="s">
        <v>418</v>
      </c>
      <c r="M57" s="59" t="s">
        <v>299</v>
      </c>
      <c r="N57" s="60" t="s">
        <v>299</v>
      </c>
      <c r="O57" s="60" t="s">
        <v>299</v>
      </c>
      <c r="P57" s="60" t="s">
        <v>299</v>
      </c>
      <c r="Q57" s="86" t="s">
        <v>299</v>
      </c>
      <c r="R57" s="86" t="s">
        <v>299</v>
      </c>
      <c r="S57" s="44" t="s">
        <v>299</v>
      </c>
      <c r="T57" s="123" t="s">
        <v>418</v>
      </c>
      <c r="U57" s="119" t="s">
        <v>418</v>
      </c>
      <c r="V57" s="42" t="s">
        <v>418</v>
      </c>
      <c r="W57" s="44" t="s">
        <v>418</v>
      </c>
      <c r="X57" s="94" t="s">
        <v>653</v>
      </c>
      <c r="Y57" s="59" t="s">
        <v>418</v>
      </c>
      <c r="Z57" s="60" t="s">
        <v>418</v>
      </c>
      <c r="AA57" s="60" t="s">
        <v>418</v>
      </c>
      <c r="AB57" s="60" t="s">
        <v>418</v>
      </c>
      <c r="AC57" s="60" t="s">
        <v>418</v>
      </c>
      <c r="AD57" s="60" t="s">
        <v>298</v>
      </c>
      <c r="AE57" s="60" t="s">
        <v>298</v>
      </c>
      <c r="AF57" s="60" t="s">
        <v>298</v>
      </c>
      <c r="AG57" s="60" t="s">
        <v>298</v>
      </c>
      <c r="AH57" s="60" t="s">
        <v>418</v>
      </c>
      <c r="AI57" s="62" t="s">
        <v>418</v>
      </c>
      <c r="AJ57" s="59" t="s">
        <v>418</v>
      </c>
      <c r="AK57" s="60" t="s">
        <v>418</v>
      </c>
      <c r="AL57" s="60" t="s">
        <v>418</v>
      </c>
      <c r="AM57" s="60" t="s">
        <v>418</v>
      </c>
      <c r="AN57" s="60" t="s">
        <v>418</v>
      </c>
      <c r="AO57" s="60" t="s">
        <v>418</v>
      </c>
      <c r="AP57" s="60" t="s">
        <v>298</v>
      </c>
      <c r="AQ57" s="60" t="s">
        <v>298</v>
      </c>
      <c r="AR57" s="60" t="s">
        <v>298</v>
      </c>
      <c r="AS57" s="60" t="s">
        <v>298</v>
      </c>
      <c r="AT57" s="60" t="s">
        <v>298</v>
      </c>
      <c r="AU57" s="60" t="s">
        <v>418</v>
      </c>
      <c r="AV57" s="60" t="s">
        <v>418</v>
      </c>
      <c r="AW57" s="60" t="s">
        <v>418</v>
      </c>
      <c r="AX57" s="63" t="s">
        <v>418</v>
      </c>
      <c r="AY57" s="115" t="s">
        <v>298</v>
      </c>
      <c r="AZ57" s="60" t="s">
        <v>298</v>
      </c>
      <c r="BA57" s="60" t="s">
        <v>298</v>
      </c>
      <c r="BB57" s="60" t="s">
        <v>298</v>
      </c>
      <c r="BC57" s="60" t="s">
        <v>298</v>
      </c>
      <c r="BD57" s="62" t="s">
        <v>298</v>
      </c>
      <c r="BE57" s="59" t="s">
        <v>298</v>
      </c>
      <c r="BF57" s="63" t="s">
        <v>298</v>
      </c>
      <c r="BG57" s="59" t="s">
        <v>298</v>
      </c>
      <c r="BH57" s="60" t="s">
        <v>298</v>
      </c>
      <c r="BI57" s="63" t="s">
        <v>298</v>
      </c>
      <c r="BJ57" s="115" t="s">
        <v>418</v>
      </c>
      <c r="BK57" s="60" t="s">
        <v>418</v>
      </c>
      <c r="BL57" s="63" t="s">
        <v>418</v>
      </c>
    </row>
    <row r="58" spans="1:64" ht="119.25" customHeight="1">
      <c r="A58" s="134">
        <v>53</v>
      </c>
      <c r="B58" s="59" t="s">
        <v>374</v>
      </c>
      <c r="C58" s="42" t="s">
        <v>654</v>
      </c>
      <c r="D58" s="42" t="s">
        <v>444</v>
      </c>
      <c r="E58" s="42" t="s">
        <v>473</v>
      </c>
      <c r="F58" s="44" t="s">
        <v>504</v>
      </c>
      <c r="G58" s="59" t="s">
        <v>302</v>
      </c>
      <c r="H58" s="61" t="s">
        <v>301</v>
      </c>
      <c r="I58" s="61" t="s">
        <v>447</v>
      </c>
      <c r="J58" s="60" t="s">
        <v>418</v>
      </c>
      <c r="K58" s="44" t="s">
        <v>418</v>
      </c>
      <c r="L58" s="128" t="s">
        <v>418</v>
      </c>
      <c r="M58" s="59" t="s">
        <v>300</v>
      </c>
      <c r="N58" s="60" t="s">
        <v>299</v>
      </c>
      <c r="O58" s="60" t="s">
        <v>299</v>
      </c>
      <c r="P58" s="60" t="s">
        <v>300</v>
      </c>
      <c r="Q58" s="86" t="s">
        <v>299</v>
      </c>
      <c r="R58" s="86" t="s">
        <v>303</v>
      </c>
      <c r="S58" s="44" t="s">
        <v>299</v>
      </c>
      <c r="T58" s="123" t="s">
        <v>655</v>
      </c>
      <c r="U58" s="119" t="s">
        <v>418</v>
      </c>
      <c r="V58" s="42" t="s">
        <v>418</v>
      </c>
      <c r="W58" s="44" t="s">
        <v>418</v>
      </c>
      <c r="X58" s="94" t="s">
        <v>655</v>
      </c>
      <c r="Y58" s="59" t="s">
        <v>298</v>
      </c>
      <c r="Z58" s="60" t="s">
        <v>298</v>
      </c>
      <c r="AA58" s="60" t="s">
        <v>298</v>
      </c>
      <c r="AB58" s="60" t="s">
        <v>298</v>
      </c>
      <c r="AC58" s="60" t="s">
        <v>298</v>
      </c>
      <c r="AD58" s="60" t="s">
        <v>298</v>
      </c>
      <c r="AE58" s="60" t="s">
        <v>298</v>
      </c>
      <c r="AF58" s="60" t="s">
        <v>298</v>
      </c>
      <c r="AG58" s="60" t="s">
        <v>298</v>
      </c>
      <c r="AH58" s="60" t="s">
        <v>298</v>
      </c>
      <c r="AI58" s="62" t="s">
        <v>298</v>
      </c>
      <c r="AJ58" s="59" t="s">
        <v>418</v>
      </c>
      <c r="AK58" s="60" t="s">
        <v>418</v>
      </c>
      <c r="AL58" s="60" t="s">
        <v>418</v>
      </c>
      <c r="AM58" s="60" t="s">
        <v>418</v>
      </c>
      <c r="AN58" s="60" t="s">
        <v>418</v>
      </c>
      <c r="AO58" s="60" t="s">
        <v>418</v>
      </c>
      <c r="AP58" s="60" t="s">
        <v>418</v>
      </c>
      <c r="AQ58" s="60" t="s">
        <v>418</v>
      </c>
      <c r="AR58" s="60" t="s">
        <v>418</v>
      </c>
      <c r="AS58" s="60" t="s">
        <v>418</v>
      </c>
      <c r="AT58" s="60" t="s">
        <v>418</v>
      </c>
      <c r="AU58" s="60" t="s">
        <v>418</v>
      </c>
      <c r="AV58" s="60" t="s">
        <v>418</v>
      </c>
      <c r="AW58" s="60" t="s">
        <v>418</v>
      </c>
      <c r="AX58" s="63" t="s">
        <v>418</v>
      </c>
      <c r="AY58" s="115" t="s">
        <v>418</v>
      </c>
      <c r="AZ58" s="60" t="s">
        <v>298</v>
      </c>
      <c r="BA58" s="60" t="s">
        <v>418</v>
      </c>
      <c r="BB58" s="60" t="s">
        <v>418</v>
      </c>
      <c r="BC58" s="60" t="s">
        <v>418</v>
      </c>
      <c r="BD58" s="62" t="s">
        <v>418</v>
      </c>
      <c r="BE58" s="59" t="s">
        <v>418</v>
      </c>
      <c r="BF58" s="63" t="s">
        <v>418</v>
      </c>
      <c r="BG58" s="59" t="s">
        <v>418</v>
      </c>
      <c r="BH58" s="60" t="s">
        <v>418</v>
      </c>
      <c r="BI58" s="63" t="s">
        <v>418</v>
      </c>
      <c r="BJ58" s="115" t="s">
        <v>418</v>
      </c>
      <c r="BK58" s="60" t="s">
        <v>418</v>
      </c>
      <c r="BL58" s="63" t="s">
        <v>418</v>
      </c>
    </row>
    <row r="59" spans="1:64" ht="119.25" customHeight="1">
      <c r="A59" s="134">
        <v>54</v>
      </c>
      <c r="B59" s="59" t="s">
        <v>374</v>
      </c>
      <c r="C59" s="42" t="s">
        <v>305</v>
      </c>
      <c r="D59" s="42" t="s">
        <v>656</v>
      </c>
      <c r="E59" s="42" t="s">
        <v>657</v>
      </c>
      <c r="F59" s="44" t="s">
        <v>580</v>
      </c>
      <c r="G59" s="59" t="s">
        <v>302</v>
      </c>
      <c r="H59" s="61" t="s">
        <v>301</v>
      </c>
      <c r="I59" s="61" t="s">
        <v>493</v>
      </c>
      <c r="J59" s="60" t="s">
        <v>418</v>
      </c>
      <c r="K59" s="44" t="s">
        <v>418</v>
      </c>
      <c r="L59" s="128" t="s">
        <v>418</v>
      </c>
      <c r="M59" s="59" t="s">
        <v>299</v>
      </c>
      <c r="N59" s="60" t="s">
        <v>299</v>
      </c>
      <c r="O59" s="60" t="s">
        <v>299</v>
      </c>
      <c r="P59" s="60" t="s">
        <v>299</v>
      </c>
      <c r="Q59" s="86" t="s">
        <v>299</v>
      </c>
      <c r="R59" s="86" t="s">
        <v>299</v>
      </c>
      <c r="S59" s="44" t="s">
        <v>299</v>
      </c>
      <c r="T59" s="123" t="s">
        <v>418</v>
      </c>
      <c r="U59" s="119" t="s">
        <v>418</v>
      </c>
      <c r="V59" s="42" t="s">
        <v>418</v>
      </c>
      <c r="W59" s="44" t="s">
        <v>418</v>
      </c>
      <c r="X59" s="94" t="s">
        <v>658</v>
      </c>
      <c r="Y59" s="59" t="s">
        <v>418</v>
      </c>
      <c r="Z59" s="60" t="s">
        <v>418</v>
      </c>
      <c r="AA59" s="60" t="s">
        <v>418</v>
      </c>
      <c r="AB59" s="60" t="s">
        <v>418</v>
      </c>
      <c r="AC59" s="60" t="s">
        <v>418</v>
      </c>
      <c r="AD59" s="60" t="s">
        <v>298</v>
      </c>
      <c r="AE59" s="60" t="s">
        <v>298</v>
      </c>
      <c r="AF59" s="60" t="s">
        <v>298</v>
      </c>
      <c r="AG59" s="60" t="s">
        <v>298</v>
      </c>
      <c r="AH59" s="60" t="s">
        <v>298</v>
      </c>
      <c r="AI59" s="62" t="s">
        <v>298</v>
      </c>
      <c r="AJ59" s="59" t="s">
        <v>418</v>
      </c>
      <c r="AK59" s="60" t="s">
        <v>418</v>
      </c>
      <c r="AL59" s="60" t="s">
        <v>418</v>
      </c>
      <c r="AM59" s="60" t="s">
        <v>418</v>
      </c>
      <c r="AN59" s="60" t="s">
        <v>418</v>
      </c>
      <c r="AO59" s="60" t="s">
        <v>418</v>
      </c>
      <c r="AP59" s="60" t="s">
        <v>298</v>
      </c>
      <c r="AQ59" s="60" t="s">
        <v>298</v>
      </c>
      <c r="AR59" s="60" t="s">
        <v>298</v>
      </c>
      <c r="AS59" s="60" t="s">
        <v>298</v>
      </c>
      <c r="AT59" s="60" t="s">
        <v>298</v>
      </c>
      <c r="AU59" s="60" t="s">
        <v>298</v>
      </c>
      <c r="AV59" s="60" t="s">
        <v>298</v>
      </c>
      <c r="AW59" s="60" t="s">
        <v>418</v>
      </c>
      <c r="AX59" s="63" t="s">
        <v>298</v>
      </c>
      <c r="AY59" s="115" t="s">
        <v>418</v>
      </c>
      <c r="AZ59" s="60" t="s">
        <v>418</v>
      </c>
      <c r="BA59" s="60" t="s">
        <v>298</v>
      </c>
      <c r="BB59" s="60" t="s">
        <v>418</v>
      </c>
      <c r="BC59" s="60" t="s">
        <v>418</v>
      </c>
      <c r="BD59" s="62" t="s">
        <v>418</v>
      </c>
      <c r="BE59" s="59" t="s">
        <v>298</v>
      </c>
      <c r="BF59" s="63" t="s">
        <v>418</v>
      </c>
      <c r="BG59" s="59" t="s">
        <v>418</v>
      </c>
      <c r="BH59" s="60" t="s">
        <v>418</v>
      </c>
      <c r="BI59" s="63" t="s">
        <v>418</v>
      </c>
      <c r="BJ59" s="115" t="s">
        <v>418</v>
      </c>
      <c r="BK59" s="60" t="s">
        <v>418</v>
      </c>
      <c r="BL59" s="63" t="s">
        <v>418</v>
      </c>
    </row>
    <row r="60" spans="1:64" ht="119.25" customHeight="1">
      <c r="A60" s="134">
        <v>55</v>
      </c>
      <c r="B60" s="59" t="s">
        <v>374</v>
      </c>
      <c r="C60" s="42" t="s">
        <v>304</v>
      </c>
      <c r="D60" s="42" t="s">
        <v>659</v>
      </c>
      <c r="E60" s="42" t="s">
        <v>524</v>
      </c>
      <c r="F60" s="44" t="s">
        <v>504</v>
      </c>
      <c r="G60" s="59" t="s">
        <v>302</v>
      </c>
      <c r="H60" s="61" t="s">
        <v>301</v>
      </c>
      <c r="I60" s="61" t="s">
        <v>447</v>
      </c>
      <c r="J60" s="60" t="s">
        <v>418</v>
      </c>
      <c r="K60" s="44" t="s">
        <v>418</v>
      </c>
      <c r="L60" s="128" t="s">
        <v>418</v>
      </c>
      <c r="M60" s="59" t="s">
        <v>299</v>
      </c>
      <c r="N60" s="60" t="s">
        <v>299</v>
      </c>
      <c r="O60" s="60" t="s">
        <v>299</v>
      </c>
      <c r="P60" s="60" t="s">
        <v>299</v>
      </c>
      <c r="Q60" s="86" t="s">
        <v>299</v>
      </c>
      <c r="R60" s="86" t="s">
        <v>299</v>
      </c>
      <c r="S60" s="44" t="s">
        <v>299</v>
      </c>
      <c r="T60" s="123" t="s">
        <v>418</v>
      </c>
      <c r="U60" s="119" t="s">
        <v>418</v>
      </c>
      <c r="V60" s="42" t="s">
        <v>418</v>
      </c>
      <c r="W60" s="44" t="s">
        <v>418</v>
      </c>
      <c r="X60" s="94" t="s">
        <v>418</v>
      </c>
      <c r="Y60" s="59" t="s">
        <v>298</v>
      </c>
      <c r="Z60" s="60" t="s">
        <v>298</v>
      </c>
      <c r="AA60" s="60" t="s">
        <v>298</v>
      </c>
      <c r="AB60" s="60" t="s">
        <v>298</v>
      </c>
      <c r="AC60" s="60" t="s">
        <v>298</v>
      </c>
      <c r="AD60" s="60" t="s">
        <v>298</v>
      </c>
      <c r="AE60" s="60" t="s">
        <v>298</v>
      </c>
      <c r="AF60" s="60" t="s">
        <v>298</v>
      </c>
      <c r="AG60" s="60" t="s">
        <v>298</v>
      </c>
      <c r="AH60" s="60" t="s">
        <v>298</v>
      </c>
      <c r="AI60" s="62" t="s">
        <v>298</v>
      </c>
      <c r="AJ60" s="59" t="s">
        <v>418</v>
      </c>
      <c r="AK60" s="60" t="s">
        <v>418</v>
      </c>
      <c r="AL60" s="60" t="s">
        <v>418</v>
      </c>
      <c r="AM60" s="60" t="s">
        <v>418</v>
      </c>
      <c r="AN60" s="60" t="s">
        <v>418</v>
      </c>
      <c r="AO60" s="60" t="s">
        <v>418</v>
      </c>
      <c r="AP60" s="60" t="s">
        <v>418</v>
      </c>
      <c r="AQ60" s="60" t="s">
        <v>418</v>
      </c>
      <c r="AR60" s="60" t="s">
        <v>418</v>
      </c>
      <c r="AS60" s="60" t="s">
        <v>418</v>
      </c>
      <c r="AT60" s="60" t="s">
        <v>418</v>
      </c>
      <c r="AU60" s="60" t="s">
        <v>418</v>
      </c>
      <c r="AV60" s="60" t="s">
        <v>418</v>
      </c>
      <c r="AW60" s="60" t="s">
        <v>418</v>
      </c>
      <c r="AX60" s="63" t="s">
        <v>418</v>
      </c>
      <c r="AY60" s="115" t="s">
        <v>298</v>
      </c>
      <c r="AZ60" s="60" t="s">
        <v>298</v>
      </c>
      <c r="BA60" s="60" t="s">
        <v>298</v>
      </c>
      <c r="BB60" s="60" t="s">
        <v>298</v>
      </c>
      <c r="BC60" s="60" t="s">
        <v>298</v>
      </c>
      <c r="BD60" s="62" t="s">
        <v>298</v>
      </c>
      <c r="BE60" s="59" t="s">
        <v>418</v>
      </c>
      <c r="BF60" s="63" t="s">
        <v>418</v>
      </c>
      <c r="BG60" s="59" t="s">
        <v>418</v>
      </c>
      <c r="BH60" s="60" t="s">
        <v>418</v>
      </c>
      <c r="BI60" s="63" t="s">
        <v>418</v>
      </c>
      <c r="BJ60" s="115" t="s">
        <v>418</v>
      </c>
      <c r="BK60" s="60" t="s">
        <v>418</v>
      </c>
      <c r="BL60" s="63" t="s">
        <v>418</v>
      </c>
    </row>
    <row r="61" spans="1:64" ht="119.25" customHeight="1">
      <c r="A61" s="134">
        <v>56</v>
      </c>
      <c r="B61" s="59" t="s">
        <v>374</v>
      </c>
      <c r="C61" s="42" t="s">
        <v>660</v>
      </c>
      <c r="D61" s="42" t="s">
        <v>661</v>
      </c>
      <c r="E61" s="42" t="s">
        <v>464</v>
      </c>
      <c r="F61" s="44" t="s">
        <v>662</v>
      </c>
      <c r="G61" s="59" t="s">
        <v>302</v>
      </c>
      <c r="H61" s="64" t="s">
        <v>301</v>
      </c>
      <c r="I61" s="61" t="s">
        <v>663</v>
      </c>
      <c r="J61" s="60" t="s">
        <v>418</v>
      </c>
      <c r="K61" s="44" t="s">
        <v>418</v>
      </c>
      <c r="L61" s="128" t="s">
        <v>418</v>
      </c>
      <c r="M61" s="59" t="s">
        <v>378</v>
      </c>
      <c r="N61" s="60" t="s">
        <v>299</v>
      </c>
      <c r="O61" s="60" t="s">
        <v>299</v>
      </c>
      <c r="P61" s="60" t="s">
        <v>299</v>
      </c>
      <c r="Q61" s="86" t="s">
        <v>299</v>
      </c>
      <c r="R61" s="86" t="s">
        <v>299</v>
      </c>
      <c r="S61" s="44" t="s">
        <v>299</v>
      </c>
      <c r="T61" s="123" t="s">
        <v>418</v>
      </c>
      <c r="U61" s="119" t="s">
        <v>418</v>
      </c>
      <c r="V61" s="42" t="s">
        <v>418</v>
      </c>
      <c r="W61" s="44" t="s">
        <v>418</v>
      </c>
      <c r="X61" s="94" t="s">
        <v>418</v>
      </c>
      <c r="Y61" s="59" t="s">
        <v>418</v>
      </c>
      <c r="Z61" s="60" t="s">
        <v>418</v>
      </c>
      <c r="AA61" s="60" t="s">
        <v>418</v>
      </c>
      <c r="AB61" s="60" t="s">
        <v>418</v>
      </c>
      <c r="AC61" s="60" t="s">
        <v>418</v>
      </c>
      <c r="AD61" s="60" t="s">
        <v>418</v>
      </c>
      <c r="AE61" s="60" t="s">
        <v>418</v>
      </c>
      <c r="AF61" s="60" t="s">
        <v>418</v>
      </c>
      <c r="AG61" s="60" t="s">
        <v>418</v>
      </c>
      <c r="AH61" s="60" t="s">
        <v>418</v>
      </c>
      <c r="AI61" s="62" t="s">
        <v>418</v>
      </c>
      <c r="AJ61" s="59" t="s">
        <v>418</v>
      </c>
      <c r="AK61" s="60" t="s">
        <v>418</v>
      </c>
      <c r="AL61" s="60" t="s">
        <v>418</v>
      </c>
      <c r="AM61" s="60" t="s">
        <v>418</v>
      </c>
      <c r="AN61" s="60" t="s">
        <v>418</v>
      </c>
      <c r="AO61" s="60" t="s">
        <v>298</v>
      </c>
      <c r="AP61" s="60" t="s">
        <v>298</v>
      </c>
      <c r="AQ61" s="60" t="s">
        <v>418</v>
      </c>
      <c r="AR61" s="60" t="s">
        <v>418</v>
      </c>
      <c r="AS61" s="60" t="s">
        <v>298</v>
      </c>
      <c r="AT61" s="60" t="s">
        <v>298</v>
      </c>
      <c r="AU61" s="60" t="s">
        <v>418</v>
      </c>
      <c r="AV61" s="60" t="s">
        <v>418</v>
      </c>
      <c r="AW61" s="60" t="s">
        <v>418</v>
      </c>
      <c r="AX61" s="63" t="s">
        <v>418</v>
      </c>
      <c r="AY61" s="115" t="s">
        <v>418</v>
      </c>
      <c r="AZ61" s="60" t="s">
        <v>418</v>
      </c>
      <c r="BA61" s="60" t="s">
        <v>418</v>
      </c>
      <c r="BB61" s="60" t="s">
        <v>418</v>
      </c>
      <c r="BC61" s="60" t="s">
        <v>418</v>
      </c>
      <c r="BD61" s="62" t="s">
        <v>418</v>
      </c>
      <c r="BE61" s="59" t="s">
        <v>298</v>
      </c>
      <c r="BF61" s="63" t="s">
        <v>418</v>
      </c>
      <c r="BG61" s="59" t="s">
        <v>418</v>
      </c>
      <c r="BH61" s="60" t="s">
        <v>418</v>
      </c>
      <c r="BI61" s="63" t="s">
        <v>418</v>
      </c>
      <c r="BJ61" s="115" t="s">
        <v>418</v>
      </c>
      <c r="BK61" s="60" t="s">
        <v>418</v>
      </c>
      <c r="BL61" s="63" t="s">
        <v>418</v>
      </c>
    </row>
    <row r="62" spans="1:64" ht="177.75" customHeight="1">
      <c r="A62" s="137">
        <v>58</v>
      </c>
      <c r="B62" s="88" t="s">
        <v>374</v>
      </c>
      <c r="C62" s="89" t="s">
        <v>664</v>
      </c>
      <c r="D62" s="89" t="s">
        <v>463</v>
      </c>
      <c r="E62" s="89" t="s">
        <v>464</v>
      </c>
      <c r="F62" s="90" t="s">
        <v>665</v>
      </c>
      <c r="G62" s="88" t="s">
        <v>302</v>
      </c>
      <c r="H62" s="92" t="s">
        <v>301</v>
      </c>
      <c r="I62" s="92" t="s">
        <v>666</v>
      </c>
      <c r="J62" s="91" t="s">
        <v>418</v>
      </c>
      <c r="K62" s="90" t="s">
        <v>418</v>
      </c>
      <c r="L62" s="131" t="s">
        <v>418</v>
      </c>
      <c r="M62" s="88" t="s">
        <v>378</v>
      </c>
      <c r="N62" s="91" t="s">
        <v>299</v>
      </c>
      <c r="O62" s="91" t="s">
        <v>300</v>
      </c>
      <c r="P62" s="91" t="s">
        <v>300</v>
      </c>
      <c r="Q62" s="91" t="s">
        <v>299</v>
      </c>
      <c r="R62" s="91" t="s">
        <v>300</v>
      </c>
      <c r="S62" s="90" t="s">
        <v>299</v>
      </c>
      <c r="T62" s="126" t="s">
        <v>667</v>
      </c>
      <c r="U62" s="122" t="s">
        <v>418</v>
      </c>
      <c r="V62" s="89" t="s">
        <v>418</v>
      </c>
      <c r="W62" s="90" t="s">
        <v>418</v>
      </c>
      <c r="X62" s="97" t="s">
        <v>668</v>
      </c>
      <c r="Y62" s="59" t="s">
        <v>418</v>
      </c>
      <c r="Z62" s="60" t="s">
        <v>418</v>
      </c>
      <c r="AA62" s="60" t="s">
        <v>418</v>
      </c>
      <c r="AB62" s="60" t="s">
        <v>418</v>
      </c>
      <c r="AC62" s="60" t="s">
        <v>418</v>
      </c>
      <c r="AD62" s="60" t="s">
        <v>418</v>
      </c>
      <c r="AE62" s="60" t="s">
        <v>418</v>
      </c>
      <c r="AF62" s="60" t="s">
        <v>418</v>
      </c>
      <c r="AG62" s="60" t="s">
        <v>418</v>
      </c>
      <c r="AH62" s="60" t="s">
        <v>418</v>
      </c>
      <c r="AI62" s="62" t="s">
        <v>418</v>
      </c>
      <c r="AJ62" s="59" t="s">
        <v>418</v>
      </c>
      <c r="AK62" s="60" t="s">
        <v>418</v>
      </c>
      <c r="AL62" s="60" t="s">
        <v>418</v>
      </c>
      <c r="AM62" s="60" t="s">
        <v>418</v>
      </c>
      <c r="AN62" s="60" t="s">
        <v>418</v>
      </c>
      <c r="AO62" s="60" t="s">
        <v>418</v>
      </c>
      <c r="AP62" s="60" t="s">
        <v>298</v>
      </c>
      <c r="AQ62" s="60" t="s">
        <v>418</v>
      </c>
      <c r="AR62" s="60" t="s">
        <v>418</v>
      </c>
      <c r="AS62" s="60" t="s">
        <v>298</v>
      </c>
      <c r="AT62" s="60" t="s">
        <v>418</v>
      </c>
      <c r="AU62" s="60" t="s">
        <v>418</v>
      </c>
      <c r="AV62" s="60" t="s">
        <v>298</v>
      </c>
      <c r="AW62" s="60" t="s">
        <v>418</v>
      </c>
      <c r="AX62" s="63" t="s">
        <v>298</v>
      </c>
      <c r="AY62" s="115" t="s">
        <v>418</v>
      </c>
      <c r="AZ62" s="60" t="s">
        <v>418</v>
      </c>
      <c r="BA62" s="60" t="s">
        <v>418</v>
      </c>
      <c r="BB62" s="60" t="s">
        <v>418</v>
      </c>
      <c r="BC62" s="60" t="s">
        <v>418</v>
      </c>
      <c r="BD62" s="62" t="s">
        <v>418</v>
      </c>
      <c r="BE62" s="59" t="s">
        <v>298</v>
      </c>
      <c r="BF62" s="63" t="s">
        <v>418</v>
      </c>
      <c r="BG62" s="59" t="s">
        <v>418</v>
      </c>
      <c r="BH62" s="60" t="s">
        <v>418</v>
      </c>
      <c r="BI62" s="63" t="s">
        <v>418</v>
      </c>
      <c r="BJ62" s="115" t="s">
        <v>418</v>
      </c>
      <c r="BK62" s="60" t="s">
        <v>418</v>
      </c>
      <c r="BL62" s="63" t="s">
        <v>418</v>
      </c>
    </row>
    <row r="63" spans="1:64" ht="112.5">
      <c r="A63" s="138">
        <v>60</v>
      </c>
      <c r="B63" s="59" t="s">
        <v>374</v>
      </c>
      <c r="C63" s="42" t="s">
        <v>669</v>
      </c>
      <c r="D63" s="42" t="s">
        <v>670</v>
      </c>
      <c r="E63" s="42" t="s">
        <v>671</v>
      </c>
      <c r="F63" s="44" t="s">
        <v>672</v>
      </c>
      <c r="G63" s="59" t="s">
        <v>302</v>
      </c>
      <c r="H63" s="93" t="s">
        <v>301</v>
      </c>
      <c r="I63" s="93" t="s">
        <v>461</v>
      </c>
      <c r="J63" s="60" t="s">
        <v>418</v>
      </c>
      <c r="K63" s="42" t="s">
        <v>418</v>
      </c>
      <c r="L63" s="63" t="s">
        <v>418</v>
      </c>
      <c r="M63" s="59" t="s">
        <v>299</v>
      </c>
      <c r="N63" s="60" t="s">
        <v>299</v>
      </c>
      <c r="O63" s="60" t="s">
        <v>299</v>
      </c>
      <c r="P63" s="60" t="s">
        <v>303</v>
      </c>
      <c r="Q63" s="60" t="s">
        <v>299</v>
      </c>
      <c r="R63" s="60" t="s">
        <v>299</v>
      </c>
      <c r="S63" s="42" t="s">
        <v>299</v>
      </c>
      <c r="T63" s="44" t="s">
        <v>673</v>
      </c>
      <c r="U63" s="119" t="s">
        <v>418</v>
      </c>
      <c r="V63" s="42" t="s">
        <v>418</v>
      </c>
      <c r="W63" s="42" t="s">
        <v>418</v>
      </c>
      <c r="X63" s="98" t="s">
        <v>674</v>
      </c>
      <c r="Y63" s="59" t="s">
        <v>298</v>
      </c>
      <c r="Z63" s="60" t="s">
        <v>298</v>
      </c>
      <c r="AA63" s="60" t="s">
        <v>298</v>
      </c>
      <c r="AB63" s="60" t="s">
        <v>298</v>
      </c>
      <c r="AC63" s="60" t="s">
        <v>298</v>
      </c>
      <c r="AD63" s="60" t="s">
        <v>298</v>
      </c>
      <c r="AE63" s="60" t="s">
        <v>298</v>
      </c>
      <c r="AF63" s="60" t="s">
        <v>298</v>
      </c>
      <c r="AG63" s="60" t="s">
        <v>298</v>
      </c>
      <c r="AH63" s="60" t="s">
        <v>298</v>
      </c>
      <c r="AI63" s="62" t="s">
        <v>298</v>
      </c>
      <c r="AJ63" s="59" t="s">
        <v>298</v>
      </c>
      <c r="AK63" s="60" t="s">
        <v>298</v>
      </c>
      <c r="AL63" s="60" t="s">
        <v>298</v>
      </c>
      <c r="AM63" s="60" t="s">
        <v>298</v>
      </c>
      <c r="AN63" s="60" t="s">
        <v>298</v>
      </c>
      <c r="AO63" s="60" t="s">
        <v>298</v>
      </c>
      <c r="AP63" s="60" t="s">
        <v>298</v>
      </c>
      <c r="AQ63" s="60" t="s">
        <v>298</v>
      </c>
      <c r="AR63" s="60" t="s">
        <v>298</v>
      </c>
      <c r="AS63" s="60" t="s">
        <v>298</v>
      </c>
      <c r="AT63" s="60" t="s">
        <v>298</v>
      </c>
      <c r="AU63" s="60" t="s">
        <v>298</v>
      </c>
      <c r="AV63" s="60" t="s">
        <v>298</v>
      </c>
      <c r="AW63" s="60" t="s">
        <v>298</v>
      </c>
      <c r="AX63" s="63" t="s">
        <v>298</v>
      </c>
      <c r="AY63" s="115" t="s">
        <v>298</v>
      </c>
      <c r="AZ63" s="60" t="s">
        <v>298</v>
      </c>
      <c r="BA63" s="60" t="s">
        <v>298</v>
      </c>
      <c r="BB63" s="60" t="s">
        <v>298</v>
      </c>
      <c r="BC63" s="60" t="s">
        <v>298</v>
      </c>
      <c r="BD63" s="62" t="s">
        <v>298</v>
      </c>
      <c r="BE63" s="59" t="s">
        <v>298</v>
      </c>
      <c r="BF63" s="63" t="s">
        <v>298</v>
      </c>
      <c r="BG63" s="59" t="s">
        <v>298</v>
      </c>
      <c r="BH63" s="60" t="s">
        <v>298</v>
      </c>
      <c r="BI63" s="63" t="s">
        <v>298</v>
      </c>
      <c r="BJ63" s="115" t="s">
        <v>298</v>
      </c>
      <c r="BK63" s="60" t="s">
        <v>298</v>
      </c>
      <c r="BL63" s="63" t="s">
        <v>298</v>
      </c>
    </row>
    <row r="64" spans="1:64" ht="112.5">
      <c r="A64" s="138">
        <v>61</v>
      </c>
      <c r="B64" s="59" t="s">
        <v>374</v>
      </c>
      <c r="C64" s="42" t="s">
        <v>675</v>
      </c>
      <c r="D64" s="42" t="s">
        <v>676</v>
      </c>
      <c r="E64" s="42" t="s">
        <v>491</v>
      </c>
      <c r="F64" s="44" t="s">
        <v>504</v>
      </c>
      <c r="G64" s="59" t="s">
        <v>302</v>
      </c>
      <c r="H64" s="93" t="s">
        <v>301</v>
      </c>
      <c r="I64" s="93" t="s">
        <v>677</v>
      </c>
      <c r="J64" s="60" t="s">
        <v>418</v>
      </c>
      <c r="K64" s="42" t="s">
        <v>418</v>
      </c>
      <c r="L64" s="63" t="s">
        <v>418</v>
      </c>
      <c r="M64" s="59" t="s">
        <v>299</v>
      </c>
      <c r="N64" s="60" t="s">
        <v>299</v>
      </c>
      <c r="O64" s="60" t="s">
        <v>299</v>
      </c>
      <c r="P64" s="60" t="s">
        <v>299</v>
      </c>
      <c r="Q64" s="60" t="s">
        <v>303</v>
      </c>
      <c r="R64" s="60" t="s">
        <v>299</v>
      </c>
      <c r="S64" s="42" t="s">
        <v>299</v>
      </c>
      <c r="T64" s="44" t="s">
        <v>678</v>
      </c>
      <c r="U64" s="119" t="s">
        <v>421</v>
      </c>
      <c r="V64" s="42" t="s">
        <v>418</v>
      </c>
      <c r="W64" s="42" t="s">
        <v>679</v>
      </c>
      <c r="X64" s="98" t="s">
        <v>680</v>
      </c>
      <c r="Y64" s="59" t="s">
        <v>298</v>
      </c>
      <c r="Z64" s="60" t="s">
        <v>298</v>
      </c>
      <c r="AA64" s="60" t="s">
        <v>298</v>
      </c>
      <c r="AB64" s="60" t="s">
        <v>298</v>
      </c>
      <c r="AC64" s="60" t="s">
        <v>298</v>
      </c>
      <c r="AD64" s="60" t="s">
        <v>298</v>
      </c>
      <c r="AE64" s="60" t="s">
        <v>298</v>
      </c>
      <c r="AF64" s="60" t="s">
        <v>298</v>
      </c>
      <c r="AG64" s="60" t="s">
        <v>298</v>
      </c>
      <c r="AH64" s="60" t="s">
        <v>298</v>
      </c>
      <c r="AI64" s="62" t="s">
        <v>298</v>
      </c>
      <c r="AJ64" s="59" t="s">
        <v>418</v>
      </c>
      <c r="AK64" s="60" t="s">
        <v>418</v>
      </c>
      <c r="AL64" s="60" t="s">
        <v>418</v>
      </c>
      <c r="AM64" s="60" t="s">
        <v>418</v>
      </c>
      <c r="AN64" s="60" t="s">
        <v>418</v>
      </c>
      <c r="AO64" s="60" t="s">
        <v>418</v>
      </c>
      <c r="AP64" s="60" t="s">
        <v>418</v>
      </c>
      <c r="AQ64" s="60" t="s">
        <v>418</v>
      </c>
      <c r="AR64" s="60" t="s">
        <v>418</v>
      </c>
      <c r="AS64" s="60" t="s">
        <v>418</v>
      </c>
      <c r="AT64" s="60" t="s">
        <v>418</v>
      </c>
      <c r="AU64" s="60" t="s">
        <v>418</v>
      </c>
      <c r="AV64" s="60" t="s">
        <v>418</v>
      </c>
      <c r="AW64" s="60" t="s">
        <v>418</v>
      </c>
      <c r="AX64" s="63" t="s">
        <v>418</v>
      </c>
      <c r="AY64" s="115" t="s">
        <v>298</v>
      </c>
      <c r="AZ64" s="60" t="s">
        <v>418</v>
      </c>
      <c r="BA64" s="60" t="s">
        <v>418</v>
      </c>
      <c r="BB64" s="60" t="s">
        <v>418</v>
      </c>
      <c r="BC64" s="60" t="s">
        <v>418</v>
      </c>
      <c r="BD64" s="62" t="s">
        <v>418</v>
      </c>
      <c r="BE64" s="59" t="s">
        <v>418</v>
      </c>
      <c r="BF64" s="63" t="s">
        <v>418</v>
      </c>
      <c r="BG64" s="59" t="s">
        <v>418</v>
      </c>
      <c r="BH64" s="60" t="s">
        <v>418</v>
      </c>
      <c r="BI64" s="63" t="s">
        <v>418</v>
      </c>
      <c r="BJ64" s="115" t="s">
        <v>418</v>
      </c>
      <c r="BK64" s="60" t="s">
        <v>418</v>
      </c>
      <c r="BL64" s="63" t="s">
        <v>418</v>
      </c>
    </row>
    <row r="65" spans="1:64" ht="93.75">
      <c r="A65" s="138">
        <v>62</v>
      </c>
      <c r="B65" s="59" t="s">
        <v>374</v>
      </c>
      <c r="C65" s="42" t="s">
        <v>681</v>
      </c>
      <c r="D65" s="42" t="s">
        <v>682</v>
      </c>
      <c r="E65" s="42" t="s">
        <v>491</v>
      </c>
      <c r="F65" s="44" t="s">
        <v>683</v>
      </c>
      <c r="G65" s="59" t="s">
        <v>302</v>
      </c>
      <c r="H65" s="93" t="s">
        <v>301</v>
      </c>
      <c r="I65" s="93" t="s">
        <v>461</v>
      </c>
      <c r="J65" s="60" t="s">
        <v>418</v>
      </c>
      <c r="K65" s="42" t="s">
        <v>418</v>
      </c>
      <c r="L65" s="63" t="s">
        <v>684</v>
      </c>
      <c r="M65" s="59" t="s">
        <v>300</v>
      </c>
      <c r="N65" s="60" t="s">
        <v>299</v>
      </c>
      <c r="O65" s="60" t="s">
        <v>303</v>
      </c>
      <c r="P65" s="60" t="s">
        <v>303</v>
      </c>
      <c r="Q65" s="60" t="s">
        <v>303</v>
      </c>
      <c r="R65" s="60" t="s">
        <v>303</v>
      </c>
      <c r="S65" s="42" t="s">
        <v>299</v>
      </c>
      <c r="T65" s="44" t="s">
        <v>685</v>
      </c>
      <c r="U65" s="119" t="s">
        <v>418</v>
      </c>
      <c r="V65" s="42" t="s">
        <v>418</v>
      </c>
      <c r="W65" s="42" t="s">
        <v>418</v>
      </c>
      <c r="X65" s="98" t="s">
        <v>686</v>
      </c>
      <c r="Y65" s="59" t="s">
        <v>418</v>
      </c>
      <c r="Z65" s="60" t="s">
        <v>418</v>
      </c>
      <c r="AA65" s="60" t="s">
        <v>418</v>
      </c>
      <c r="AB65" s="60" t="s">
        <v>418</v>
      </c>
      <c r="AC65" s="60" t="s">
        <v>418</v>
      </c>
      <c r="AD65" s="60" t="s">
        <v>418</v>
      </c>
      <c r="AE65" s="60" t="s">
        <v>418</v>
      </c>
      <c r="AF65" s="60" t="s">
        <v>418</v>
      </c>
      <c r="AG65" s="60" t="s">
        <v>298</v>
      </c>
      <c r="AH65" s="60" t="s">
        <v>418</v>
      </c>
      <c r="AI65" s="62" t="s">
        <v>418</v>
      </c>
      <c r="AJ65" s="59" t="s">
        <v>418</v>
      </c>
      <c r="AK65" s="60" t="s">
        <v>418</v>
      </c>
      <c r="AL65" s="60" t="s">
        <v>418</v>
      </c>
      <c r="AM65" s="60" t="s">
        <v>418</v>
      </c>
      <c r="AN65" s="60" t="s">
        <v>418</v>
      </c>
      <c r="AO65" s="60" t="s">
        <v>418</v>
      </c>
      <c r="AP65" s="60" t="s">
        <v>418</v>
      </c>
      <c r="AQ65" s="60" t="s">
        <v>418</v>
      </c>
      <c r="AR65" s="60" t="s">
        <v>418</v>
      </c>
      <c r="AS65" s="60" t="s">
        <v>418</v>
      </c>
      <c r="AT65" s="60" t="s">
        <v>418</v>
      </c>
      <c r="AU65" s="60" t="s">
        <v>418</v>
      </c>
      <c r="AV65" s="60" t="s">
        <v>418</v>
      </c>
      <c r="AW65" s="60" t="s">
        <v>418</v>
      </c>
      <c r="AX65" s="63" t="s">
        <v>418</v>
      </c>
      <c r="AY65" s="115" t="s">
        <v>298</v>
      </c>
      <c r="AZ65" s="60" t="s">
        <v>418</v>
      </c>
      <c r="BA65" s="60" t="s">
        <v>418</v>
      </c>
      <c r="BB65" s="60" t="s">
        <v>418</v>
      </c>
      <c r="BC65" s="60" t="s">
        <v>418</v>
      </c>
      <c r="BD65" s="62" t="s">
        <v>418</v>
      </c>
      <c r="BE65" s="59" t="s">
        <v>418</v>
      </c>
      <c r="BF65" s="63" t="s">
        <v>418</v>
      </c>
      <c r="BG65" s="59" t="s">
        <v>418</v>
      </c>
      <c r="BH65" s="60" t="s">
        <v>418</v>
      </c>
      <c r="BI65" s="63" t="s">
        <v>418</v>
      </c>
      <c r="BJ65" s="115" t="s">
        <v>418</v>
      </c>
      <c r="BK65" s="60" t="s">
        <v>418</v>
      </c>
      <c r="BL65" s="63" t="s">
        <v>418</v>
      </c>
    </row>
    <row r="66" spans="1:64" ht="94.5" thickBot="1">
      <c r="A66" s="139">
        <v>63</v>
      </c>
      <c r="B66" s="65" t="s">
        <v>374</v>
      </c>
      <c r="C66" s="66" t="s">
        <v>687</v>
      </c>
      <c r="D66" s="66" t="s">
        <v>688</v>
      </c>
      <c r="E66" s="66" t="s">
        <v>524</v>
      </c>
      <c r="F66" s="67" t="s">
        <v>689</v>
      </c>
      <c r="G66" s="65" t="s">
        <v>302</v>
      </c>
      <c r="H66" s="132" t="s">
        <v>301</v>
      </c>
      <c r="I66" s="132" t="s">
        <v>690</v>
      </c>
      <c r="J66" s="68" t="s">
        <v>418</v>
      </c>
      <c r="K66" s="66" t="s">
        <v>691</v>
      </c>
      <c r="L66" s="71" t="s">
        <v>418</v>
      </c>
      <c r="M66" s="65" t="s">
        <v>300</v>
      </c>
      <c r="N66" s="68" t="s">
        <v>299</v>
      </c>
      <c r="O66" s="68" t="s">
        <v>299</v>
      </c>
      <c r="P66" s="68" t="s">
        <v>300</v>
      </c>
      <c r="Q66" s="68" t="s">
        <v>299</v>
      </c>
      <c r="R66" s="68" t="s">
        <v>300</v>
      </c>
      <c r="S66" s="66" t="s">
        <v>299</v>
      </c>
      <c r="T66" s="67" t="s">
        <v>692</v>
      </c>
      <c r="U66" s="120" t="s">
        <v>418</v>
      </c>
      <c r="V66" s="66" t="s">
        <v>418</v>
      </c>
      <c r="W66" s="66" t="s">
        <v>418</v>
      </c>
      <c r="X66" s="127" t="s">
        <v>693</v>
      </c>
      <c r="Y66" s="65" t="s">
        <v>298</v>
      </c>
      <c r="Z66" s="68" t="s">
        <v>298</v>
      </c>
      <c r="AA66" s="68" t="s">
        <v>418</v>
      </c>
      <c r="AB66" s="68" t="s">
        <v>418</v>
      </c>
      <c r="AC66" s="68" t="s">
        <v>418</v>
      </c>
      <c r="AD66" s="68" t="s">
        <v>418</v>
      </c>
      <c r="AE66" s="68" t="s">
        <v>418</v>
      </c>
      <c r="AF66" s="68" t="s">
        <v>418</v>
      </c>
      <c r="AG66" s="68" t="s">
        <v>418</v>
      </c>
      <c r="AH66" s="68" t="s">
        <v>418</v>
      </c>
      <c r="AI66" s="70" t="s">
        <v>418</v>
      </c>
      <c r="AJ66" s="65" t="s">
        <v>418</v>
      </c>
      <c r="AK66" s="68" t="s">
        <v>418</v>
      </c>
      <c r="AL66" s="68" t="s">
        <v>418</v>
      </c>
      <c r="AM66" s="68" t="s">
        <v>418</v>
      </c>
      <c r="AN66" s="68" t="s">
        <v>418</v>
      </c>
      <c r="AO66" s="68" t="s">
        <v>418</v>
      </c>
      <c r="AP66" s="68" t="s">
        <v>418</v>
      </c>
      <c r="AQ66" s="68" t="s">
        <v>418</v>
      </c>
      <c r="AR66" s="68" t="s">
        <v>418</v>
      </c>
      <c r="AS66" s="68" t="s">
        <v>418</v>
      </c>
      <c r="AT66" s="68" t="s">
        <v>418</v>
      </c>
      <c r="AU66" s="68" t="s">
        <v>418</v>
      </c>
      <c r="AV66" s="68" t="s">
        <v>418</v>
      </c>
      <c r="AW66" s="68" t="s">
        <v>418</v>
      </c>
      <c r="AX66" s="71" t="s">
        <v>418</v>
      </c>
      <c r="AY66" s="116" t="s">
        <v>298</v>
      </c>
      <c r="AZ66" s="68" t="s">
        <v>298</v>
      </c>
      <c r="BA66" s="68" t="s">
        <v>298</v>
      </c>
      <c r="BB66" s="68" t="s">
        <v>298</v>
      </c>
      <c r="BC66" s="68" t="s">
        <v>418</v>
      </c>
      <c r="BD66" s="70" t="s">
        <v>418</v>
      </c>
      <c r="BE66" s="65" t="s">
        <v>418</v>
      </c>
      <c r="BF66" s="71" t="s">
        <v>418</v>
      </c>
      <c r="BG66" s="65" t="s">
        <v>418</v>
      </c>
      <c r="BH66" s="68" t="s">
        <v>418</v>
      </c>
      <c r="BI66" s="71" t="s">
        <v>418</v>
      </c>
      <c r="BJ66" s="116" t="s">
        <v>418</v>
      </c>
      <c r="BK66" s="68" t="s">
        <v>418</v>
      </c>
      <c r="BL66" s="71" t="s">
        <v>418</v>
      </c>
    </row>
    <row r="67" spans="1:64">
      <c r="H67" s="53"/>
      <c r="J67" s="51"/>
      <c r="K67" s="52"/>
      <c r="L67" s="51"/>
      <c r="S67" s="52"/>
    </row>
    <row r="68" spans="1:64">
      <c r="H68" s="53"/>
      <c r="J68" s="51"/>
      <c r="K68" s="52"/>
      <c r="L68" s="51"/>
      <c r="S68" s="52"/>
    </row>
    <row r="69" spans="1:64">
      <c r="H69" s="53"/>
      <c r="J69" s="51"/>
      <c r="K69" s="52"/>
      <c r="L69" s="51"/>
      <c r="S69" s="52"/>
    </row>
    <row r="70" spans="1:64">
      <c r="H70" s="53"/>
      <c r="J70" s="51"/>
      <c r="K70" s="52"/>
      <c r="L70" s="51"/>
      <c r="S70" s="52"/>
    </row>
    <row r="71" spans="1:64">
      <c r="H71" s="53"/>
      <c r="J71" s="51"/>
      <c r="K71" s="52"/>
      <c r="L71" s="51"/>
      <c r="S71" s="52"/>
    </row>
    <row r="72" spans="1:64">
      <c r="H72" s="53"/>
      <c r="J72" s="51"/>
      <c r="K72" s="52"/>
      <c r="L72" s="51"/>
      <c r="S72" s="52"/>
    </row>
    <row r="73" spans="1:64">
      <c r="H73" s="53"/>
      <c r="J73" s="51"/>
      <c r="K73" s="52"/>
      <c r="L73" s="51"/>
      <c r="S73" s="52"/>
    </row>
    <row r="74" spans="1:64">
      <c r="H74" s="53"/>
      <c r="J74" s="51"/>
      <c r="K74" s="52"/>
      <c r="L74" s="51"/>
      <c r="S74" s="52"/>
    </row>
    <row r="75" spans="1:64">
      <c r="H75" s="53"/>
      <c r="J75" s="51"/>
      <c r="K75" s="52"/>
      <c r="L75" s="51"/>
      <c r="S75" s="52"/>
    </row>
    <row r="76" spans="1:64">
      <c r="H76" s="53"/>
      <c r="J76" s="51"/>
      <c r="K76" s="52"/>
      <c r="L76" s="51"/>
      <c r="S76" s="52"/>
    </row>
    <row r="77" spans="1:64">
      <c r="H77" s="53"/>
      <c r="J77" s="51"/>
      <c r="K77" s="52"/>
      <c r="L77" s="51"/>
      <c r="S77" s="52"/>
    </row>
    <row r="78" spans="1:64">
      <c r="H78" s="53"/>
      <c r="J78" s="51"/>
      <c r="K78" s="52"/>
      <c r="L78" s="51"/>
      <c r="S78" s="52"/>
    </row>
    <row r="79" spans="1:64">
      <c r="H79" s="53"/>
      <c r="J79" s="51"/>
      <c r="K79" s="52"/>
      <c r="L79" s="51"/>
      <c r="S79" s="52"/>
    </row>
    <row r="80" spans="1:64">
      <c r="H80" s="53"/>
      <c r="J80" s="51"/>
      <c r="K80" s="52"/>
      <c r="L80" s="51"/>
      <c r="S80" s="52"/>
    </row>
    <row r="81" spans="8:19">
      <c r="H81" s="53"/>
      <c r="J81" s="51"/>
      <c r="K81" s="52"/>
      <c r="L81" s="51"/>
      <c r="S81" s="52"/>
    </row>
  </sheetData>
  <sheetProtection algorithmName="SHA-512" hashValue="gIyhORXg1tZXozbeB/7bSuur6sR6uEqgk28cNGHjcvzj2QX9Y+S/YOsJDKkt/6aMfIwAljPaeWPCrvrWwJ+5Vg==" saltValue="8E3D3Co8ZzWyedBtq57Nmg==" spinCount="100000" sheet="1" sort="0" autoFilter="0" pivotTables="0"/>
  <autoFilter ref="B6:BL62" xr:uid="{00000000-0009-0000-0000-000000000000}"/>
  <mergeCells count="2">
    <mergeCell ref="Y5:AX5"/>
    <mergeCell ref="AY5:BL5"/>
  </mergeCells>
  <phoneticPr fontId="1"/>
  <dataValidations count="6">
    <dataValidation allowBlank="1" showInputMessage="1" showErrorMessage="1" promptTitle="〇〇歳　未満・以下　（〇〇年〇月〇日地点）" prompt="のように統一して記入すること。（4月1日時点の場合カッコ内の記入は不要）" sqref="U5:U6 U82:U1048576 T7:T81" xr:uid="{00000000-0002-0000-0000-000006000000}"/>
    <dataValidation type="list" allowBlank="1" showInputMessage="1" showErrorMessage="1" sqref="G7:G62" xr:uid="{00000000-0002-0000-0000-000002000000}">
      <formula1>"月額,年額"</formula1>
    </dataValidation>
    <dataValidation type="list" allowBlank="1" showInputMessage="1" showErrorMessage="1" sqref="L7:R62" xr:uid="{00000000-0002-0000-0000-000003000000}">
      <formula1>"可,一部可,不可,－,未定"</formula1>
    </dataValidation>
    <dataValidation type="list" allowBlank="1" showInputMessage="1" showErrorMessage="1" sqref="B7:B62" xr:uid="{00000000-0002-0000-0000-000004000000}">
      <formula1>"Ａ　大学選考推薦,B　大学経由応募,C　直接応募"</formula1>
    </dataValidation>
    <dataValidation allowBlank="1" showInputMessage="1" showErrorMessage="1" promptTitle="募集学部・研究科（一部を除く場合はそのように記入）" prompt="特に指定がない場合、全学部・研究科（学部のみの場合は全学部、大学院の場合は全研究科）で記入" sqref="F5:F1048576" xr:uid="{00000000-0002-0000-0000-000005000000}"/>
    <dataValidation type="list" allowBlank="1" showInputMessage="1" showErrorMessage="1" sqref="Y7:BK62" xr:uid="{00000000-0002-0000-0000-000000000000}">
      <formula1>"○"</formula1>
    </dataValidation>
  </dataValidations>
  <pageMargins left="0.23622047244094491" right="0.23622047244094491" top="0.74803149606299213" bottom="0.74803149606299213" header="0.31496062992125984" footer="0.31496062992125984"/>
  <pageSetup paperSize="8" scale="45"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2:DP7"/>
  <sheetViews>
    <sheetView topLeftCell="AK1" workbookViewId="0">
      <selection activeCell="AS4" sqref="AP4:AS5"/>
    </sheetView>
  </sheetViews>
  <sheetFormatPr defaultRowHeight="18.75"/>
  <cols>
    <col min="1" max="6" width="9" style="21"/>
    <col min="7" max="7" width="10.25" style="21" customWidth="1"/>
    <col min="8" max="9" width="9" style="21"/>
    <col min="10" max="10" width="10.375" style="21" customWidth="1"/>
    <col min="11" max="11" width="9.625" style="21" customWidth="1"/>
    <col min="12" max="16" width="9" style="21"/>
    <col min="17" max="17" width="16.25" style="21" customWidth="1"/>
    <col min="18" max="26" width="9" style="21"/>
    <col min="27" max="28" width="9" style="31"/>
    <col min="29" max="29" width="9" style="22"/>
    <col min="30" max="16384" width="9" style="21"/>
  </cols>
  <sheetData>
    <row r="2" spans="1:120">
      <c r="A2" s="21" t="s">
        <v>68</v>
      </c>
    </row>
    <row r="3" spans="1:120">
      <c r="A3" s="21">
        <v>1</v>
      </c>
      <c r="B3" s="21">
        <v>2</v>
      </c>
      <c r="C3" s="21">
        <v>3</v>
      </c>
      <c r="D3" s="21">
        <v>4</v>
      </c>
      <c r="E3" s="21">
        <v>5</v>
      </c>
      <c r="F3" s="21">
        <v>6</v>
      </c>
      <c r="G3" s="21">
        <v>7</v>
      </c>
      <c r="H3" s="21">
        <v>8</v>
      </c>
      <c r="I3" s="21">
        <v>9</v>
      </c>
      <c r="J3" s="21">
        <v>10</v>
      </c>
      <c r="K3" s="21">
        <v>11</v>
      </c>
      <c r="L3" s="21">
        <v>12</v>
      </c>
      <c r="M3" s="21">
        <v>13</v>
      </c>
      <c r="N3" s="21">
        <v>14</v>
      </c>
      <c r="O3" s="21">
        <v>15</v>
      </c>
      <c r="P3" s="21">
        <v>16</v>
      </c>
      <c r="Q3" s="21">
        <v>17</v>
      </c>
      <c r="R3" s="21">
        <v>18</v>
      </c>
      <c r="S3" s="21">
        <v>19</v>
      </c>
      <c r="T3" s="21">
        <v>20</v>
      </c>
      <c r="U3" s="21">
        <v>21</v>
      </c>
      <c r="V3" s="21">
        <v>22</v>
      </c>
      <c r="W3" s="21">
        <v>23</v>
      </c>
      <c r="X3" s="21">
        <v>24</v>
      </c>
      <c r="Y3" s="21">
        <v>25</v>
      </c>
      <c r="Z3" s="21">
        <v>26</v>
      </c>
      <c r="AA3" s="32">
        <v>27</v>
      </c>
      <c r="AB3" s="32">
        <v>28</v>
      </c>
      <c r="AC3" s="22">
        <v>29</v>
      </c>
      <c r="AD3" s="23">
        <v>30</v>
      </c>
      <c r="AE3" s="22">
        <v>31</v>
      </c>
      <c r="AF3" s="23">
        <v>32</v>
      </c>
      <c r="AG3" s="22">
        <v>33</v>
      </c>
      <c r="AH3" s="23">
        <v>34</v>
      </c>
      <c r="AI3" s="22">
        <v>35</v>
      </c>
      <c r="AJ3" s="23">
        <v>36</v>
      </c>
      <c r="AK3" s="22">
        <v>37</v>
      </c>
      <c r="AL3" s="23">
        <v>38</v>
      </c>
      <c r="AM3" s="22">
        <v>39</v>
      </c>
      <c r="AN3" s="23">
        <v>40</v>
      </c>
      <c r="AO3" s="22">
        <v>41</v>
      </c>
      <c r="AP3" s="23">
        <v>42</v>
      </c>
      <c r="AQ3" s="22">
        <v>43</v>
      </c>
      <c r="AR3" s="23">
        <v>44</v>
      </c>
      <c r="AS3" s="22">
        <v>45</v>
      </c>
      <c r="AT3" s="23">
        <v>46</v>
      </c>
      <c r="AU3" s="23">
        <v>47</v>
      </c>
      <c r="AV3" s="23">
        <v>48</v>
      </c>
      <c r="AW3" s="23">
        <v>49</v>
      </c>
      <c r="AX3" s="23">
        <v>50</v>
      </c>
      <c r="AY3" s="23">
        <v>51</v>
      </c>
      <c r="AZ3" s="23">
        <v>52</v>
      </c>
      <c r="BA3" s="23">
        <v>53</v>
      </c>
      <c r="BB3" s="23">
        <v>54</v>
      </c>
      <c r="BC3" s="23">
        <v>55</v>
      </c>
      <c r="BD3" s="23">
        <v>56</v>
      </c>
      <c r="BE3" s="23">
        <v>57</v>
      </c>
      <c r="BF3" s="23">
        <v>58</v>
      </c>
      <c r="BG3" s="23">
        <v>59</v>
      </c>
      <c r="BH3" s="23">
        <v>60</v>
      </c>
      <c r="BI3" s="23">
        <v>61</v>
      </c>
      <c r="BJ3" s="23">
        <v>62</v>
      </c>
      <c r="BK3" s="23">
        <v>63</v>
      </c>
      <c r="BL3" s="23">
        <v>64</v>
      </c>
      <c r="BM3" s="23">
        <v>65</v>
      </c>
      <c r="BN3" s="23">
        <v>66</v>
      </c>
      <c r="BO3" s="23">
        <v>67</v>
      </c>
      <c r="BP3" s="23">
        <v>68</v>
      </c>
      <c r="BQ3" s="23">
        <v>69</v>
      </c>
      <c r="BR3" s="23">
        <v>70</v>
      </c>
      <c r="BS3" s="23">
        <v>71</v>
      </c>
      <c r="BT3" s="23">
        <v>72</v>
      </c>
      <c r="BU3" s="23">
        <v>73</v>
      </c>
      <c r="BV3" s="23">
        <v>74</v>
      </c>
      <c r="BW3" s="23">
        <v>75</v>
      </c>
      <c r="BX3" s="23">
        <v>76</v>
      </c>
      <c r="BY3" s="23">
        <v>77</v>
      </c>
      <c r="BZ3" s="23">
        <v>78</v>
      </c>
      <c r="CA3" s="23">
        <v>79</v>
      </c>
      <c r="CB3" s="23">
        <v>80</v>
      </c>
      <c r="CC3" s="23">
        <v>81</v>
      </c>
      <c r="CD3" s="23">
        <v>82</v>
      </c>
      <c r="CE3" s="23">
        <v>83</v>
      </c>
      <c r="CF3" s="23">
        <v>84</v>
      </c>
      <c r="CG3" s="23">
        <v>85</v>
      </c>
      <c r="CH3" s="23">
        <v>86</v>
      </c>
      <c r="CI3" s="23">
        <v>87</v>
      </c>
      <c r="CJ3" s="23">
        <v>88</v>
      </c>
      <c r="CK3" s="23">
        <v>89</v>
      </c>
      <c r="CL3" s="23">
        <v>90</v>
      </c>
      <c r="CM3" s="23">
        <v>91</v>
      </c>
      <c r="CN3" s="23">
        <v>92</v>
      </c>
      <c r="CO3" s="23">
        <v>93</v>
      </c>
      <c r="CP3" s="23">
        <v>94</v>
      </c>
      <c r="CQ3" s="23">
        <v>95</v>
      </c>
      <c r="CR3" s="23">
        <v>96</v>
      </c>
      <c r="CS3" s="23">
        <v>97</v>
      </c>
      <c r="CT3" s="23">
        <v>98</v>
      </c>
      <c r="CU3" s="23">
        <v>99</v>
      </c>
      <c r="CV3" s="21">
        <v>100</v>
      </c>
      <c r="CW3" s="23">
        <v>101</v>
      </c>
      <c r="CX3" s="21">
        <v>102</v>
      </c>
      <c r="CY3" s="23">
        <v>103</v>
      </c>
      <c r="CZ3" s="21">
        <v>104</v>
      </c>
      <c r="DA3" s="23">
        <v>105</v>
      </c>
      <c r="DB3" s="21">
        <v>106</v>
      </c>
      <c r="DC3" s="23">
        <v>107</v>
      </c>
      <c r="DD3" s="21">
        <v>108</v>
      </c>
      <c r="DE3" s="23">
        <v>109</v>
      </c>
      <c r="DF3" s="21">
        <v>110</v>
      </c>
      <c r="DG3" s="23">
        <v>111</v>
      </c>
      <c r="DH3" s="21">
        <v>112</v>
      </c>
      <c r="DI3" s="23">
        <v>113</v>
      </c>
      <c r="DJ3" s="21">
        <v>114</v>
      </c>
      <c r="DK3" s="23">
        <v>115</v>
      </c>
      <c r="DL3" s="21">
        <v>116</v>
      </c>
      <c r="DM3" s="23">
        <v>117</v>
      </c>
      <c r="DN3" s="21">
        <v>118</v>
      </c>
      <c r="DO3" s="21">
        <v>119</v>
      </c>
    </row>
    <row r="4" spans="1:120">
      <c r="G4" s="21" t="s">
        <v>72</v>
      </c>
      <c r="H4" s="317" t="s">
        <v>73</v>
      </c>
      <c r="I4" s="317"/>
      <c r="J4" s="317"/>
      <c r="K4" s="317"/>
      <c r="L4" s="317"/>
      <c r="M4" s="317"/>
      <c r="N4" s="30"/>
      <c r="P4" s="21" t="s">
        <v>41</v>
      </c>
      <c r="AD4" s="21" t="s">
        <v>41</v>
      </c>
      <c r="AP4" s="21" t="s">
        <v>101</v>
      </c>
      <c r="AT4" s="21" t="s">
        <v>31</v>
      </c>
      <c r="BR4" s="21" t="s">
        <v>29</v>
      </c>
      <c r="CD4" s="21" t="s">
        <v>36</v>
      </c>
    </row>
    <row r="5" spans="1:120">
      <c r="A5" s="21" t="s">
        <v>69</v>
      </c>
      <c r="B5" s="21" t="s">
        <v>0</v>
      </c>
      <c r="C5" s="21" t="s">
        <v>2</v>
      </c>
      <c r="D5" s="21" t="s">
        <v>70</v>
      </c>
      <c r="E5" s="21" t="s">
        <v>71</v>
      </c>
      <c r="F5" s="21" t="s">
        <v>1</v>
      </c>
      <c r="G5" s="21" t="s">
        <v>35</v>
      </c>
      <c r="H5" s="21" t="s">
        <v>6</v>
      </c>
      <c r="I5" s="21" t="s">
        <v>7</v>
      </c>
      <c r="J5" s="21" t="s">
        <v>75</v>
      </c>
      <c r="K5" s="21" t="s">
        <v>76</v>
      </c>
      <c r="L5" s="21" t="s">
        <v>34</v>
      </c>
      <c r="M5" s="21" t="s">
        <v>74</v>
      </c>
      <c r="N5" s="21" t="s">
        <v>63</v>
      </c>
      <c r="O5" s="21" t="s">
        <v>5</v>
      </c>
      <c r="P5" s="21" t="s">
        <v>66</v>
      </c>
      <c r="Q5" s="21" t="s">
        <v>77</v>
      </c>
      <c r="R5" s="21" t="s">
        <v>79</v>
      </c>
      <c r="S5" s="21" t="s">
        <v>80</v>
      </c>
      <c r="T5" s="21" t="s">
        <v>81</v>
      </c>
      <c r="U5" s="21" t="s">
        <v>82</v>
      </c>
      <c r="V5" s="21" t="s">
        <v>22</v>
      </c>
      <c r="W5" s="21" t="s">
        <v>83</v>
      </c>
      <c r="X5" s="21" t="s">
        <v>84</v>
      </c>
      <c r="Y5" s="21" t="s">
        <v>4</v>
      </c>
      <c r="Z5" s="21" t="s">
        <v>78</v>
      </c>
      <c r="AA5" s="31" t="s">
        <v>85</v>
      </c>
      <c r="AB5" s="31" t="s">
        <v>86</v>
      </c>
      <c r="AC5" s="22" t="s">
        <v>87</v>
      </c>
      <c r="AD5" s="21" t="s">
        <v>88</v>
      </c>
      <c r="AE5" s="21" t="s">
        <v>89</v>
      </c>
      <c r="AF5" s="21" t="s">
        <v>90</v>
      </c>
      <c r="AG5" s="21" t="s">
        <v>97</v>
      </c>
      <c r="AH5" s="21" t="s">
        <v>91</v>
      </c>
      <c r="AI5" s="21" t="s">
        <v>93</v>
      </c>
      <c r="AJ5" s="21" t="s">
        <v>95</v>
      </c>
      <c r="AK5" s="21" t="s">
        <v>98</v>
      </c>
      <c r="AL5" s="21" t="s">
        <v>92</v>
      </c>
      <c r="AM5" s="21" t="s">
        <v>94</v>
      </c>
      <c r="AN5" s="21" t="s">
        <v>96</v>
      </c>
      <c r="AO5" s="21" t="s">
        <v>99</v>
      </c>
      <c r="AP5" s="21" t="s">
        <v>19</v>
      </c>
      <c r="AQ5" s="21" t="s">
        <v>3</v>
      </c>
      <c r="AR5" s="21" t="s">
        <v>21</v>
      </c>
      <c r="AS5" s="21" t="s">
        <v>100</v>
      </c>
      <c r="AT5" s="21" t="s">
        <v>102</v>
      </c>
      <c r="AU5" s="21" t="s">
        <v>103</v>
      </c>
      <c r="AV5" s="21" t="s">
        <v>104</v>
      </c>
      <c r="AW5" s="21" t="s">
        <v>110</v>
      </c>
      <c r="AX5" s="21" t="s">
        <v>109</v>
      </c>
      <c r="AY5" s="21" t="s">
        <v>105</v>
      </c>
      <c r="AZ5" s="21" t="s">
        <v>106</v>
      </c>
      <c r="BA5" s="21" t="s">
        <v>107</v>
      </c>
      <c r="BB5" s="21" t="s">
        <v>108</v>
      </c>
      <c r="BC5" s="21" t="s">
        <v>111</v>
      </c>
      <c r="BD5" s="21" t="s">
        <v>112</v>
      </c>
      <c r="BE5" s="21" t="s">
        <v>2</v>
      </c>
      <c r="BF5" s="21" t="s">
        <v>113</v>
      </c>
      <c r="BG5" s="21" t="s">
        <v>114</v>
      </c>
      <c r="BH5" s="21" t="s">
        <v>115</v>
      </c>
      <c r="BI5" s="21" t="s">
        <v>116</v>
      </c>
      <c r="BJ5" s="21" t="s">
        <v>117</v>
      </c>
      <c r="BK5" s="21" t="s">
        <v>118</v>
      </c>
      <c r="BL5" s="21" t="s">
        <v>119</v>
      </c>
      <c r="BM5" s="21" t="s">
        <v>120</v>
      </c>
      <c r="BN5" s="21" t="s">
        <v>121</v>
      </c>
      <c r="BO5" s="21" t="s">
        <v>122</v>
      </c>
      <c r="BP5" s="21" t="s">
        <v>123</v>
      </c>
      <c r="BQ5" s="21" t="s">
        <v>124</v>
      </c>
      <c r="BR5" s="21" t="s">
        <v>125</v>
      </c>
      <c r="BS5" s="21" t="s">
        <v>126</v>
      </c>
      <c r="BT5" s="21" t="s">
        <v>59</v>
      </c>
      <c r="BU5" s="21" t="s">
        <v>127</v>
      </c>
      <c r="BV5" s="21" t="s">
        <v>128</v>
      </c>
      <c r="BW5" s="21" t="s">
        <v>129</v>
      </c>
      <c r="BX5" s="21" t="s">
        <v>130</v>
      </c>
      <c r="BY5" s="21" t="s">
        <v>131</v>
      </c>
      <c r="BZ5" s="21" t="s">
        <v>132</v>
      </c>
      <c r="CA5" s="21" t="s">
        <v>54</v>
      </c>
      <c r="CB5" s="21" t="s">
        <v>133</v>
      </c>
      <c r="CC5" s="21" t="s">
        <v>134</v>
      </c>
      <c r="CD5" s="21" t="s">
        <v>168</v>
      </c>
      <c r="CE5" s="21" t="s">
        <v>170</v>
      </c>
      <c r="CF5" s="21" t="s">
        <v>169</v>
      </c>
      <c r="CG5" s="21" t="s">
        <v>37</v>
      </c>
      <c r="CH5" s="21" t="s">
        <v>135</v>
      </c>
      <c r="CI5" s="21" t="s">
        <v>136</v>
      </c>
      <c r="CJ5" s="21" t="s">
        <v>137</v>
      </c>
      <c r="CK5" s="21" t="s">
        <v>138</v>
      </c>
      <c r="CL5" s="21" t="s">
        <v>39</v>
      </c>
      <c r="CM5" s="21" t="s">
        <v>139</v>
      </c>
      <c r="CN5" s="21" t="s">
        <v>140</v>
      </c>
      <c r="CO5" s="21" t="s">
        <v>268</v>
      </c>
      <c r="CP5" s="21" t="s">
        <v>141</v>
      </c>
      <c r="CQ5" s="21" t="s">
        <v>142</v>
      </c>
      <c r="CR5" s="21" t="s">
        <v>143</v>
      </c>
      <c r="CS5" s="21" t="s">
        <v>271</v>
      </c>
      <c r="CT5" s="21" t="s">
        <v>272</v>
      </c>
      <c r="CU5" s="21" t="s">
        <v>144</v>
      </c>
      <c r="CV5" s="21" t="s">
        <v>145</v>
      </c>
      <c r="CW5" s="21" t="s">
        <v>146</v>
      </c>
      <c r="CX5" s="21" t="s">
        <v>273</v>
      </c>
      <c r="CY5" s="21" t="s">
        <v>274</v>
      </c>
      <c r="CZ5" s="21" t="s">
        <v>147</v>
      </c>
      <c r="DA5" s="21" t="s">
        <v>148</v>
      </c>
      <c r="DB5" s="21" t="s">
        <v>149</v>
      </c>
      <c r="DC5" s="21" t="s">
        <v>275</v>
      </c>
      <c r="DD5" s="21" t="s">
        <v>276</v>
      </c>
      <c r="DE5" s="21" t="s">
        <v>150</v>
      </c>
      <c r="DF5" s="21" t="s">
        <v>151</v>
      </c>
      <c r="DG5" s="21" t="s">
        <v>152</v>
      </c>
      <c r="DH5" s="21" t="s">
        <v>277</v>
      </c>
      <c r="DI5" s="21" t="s">
        <v>278</v>
      </c>
      <c r="DJ5" s="21" t="s">
        <v>153</v>
      </c>
      <c r="DK5" s="21" t="s">
        <v>154</v>
      </c>
      <c r="DL5" s="21" t="s">
        <v>155</v>
      </c>
      <c r="DM5" s="21" t="s">
        <v>43</v>
      </c>
      <c r="DN5" s="21" t="s">
        <v>44</v>
      </c>
      <c r="DO5" s="21" t="s">
        <v>45</v>
      </c>
    </row>
    <row r="6" spans="1:120">
      <c r="A6" s="21" t="str">
        <f>IF(データ入力画面!B3="","",データ入力画面!B3)</f>
        <v/>
      </c>
      <c r="B6" s="21" t="str">
        <f>IF(データ入力画面!I5="","",データ入力画面!I5)</f>
        <v/>
      </c>
      <c r="C6" s="21" t="str">
        <f>IF(データ入力画面!D5="","",データ入力画面!D5)</f>
        <v/>
      </c>
      <c r="D6" s="21" t="str">
        <f>IF(データ入力画面!D4="","",データ入力画面!D4)</f>
        <v/>
      </c>
      <c r="E6" s="21" t="str">
        <f>IF(データ入力画面!L5="","",データ入力画面!L5)</f>
        <v/>
      </c>
      <c r="F6" s="21" t="str">
        <f>IF(データ入力画面!P5="","",データ入力画面!P5)</f>
        <v/>
      </c>
      <c r="G6" s="21" t="str">
        <f>IF(データ入力画面!R23="","",データ入力画面!R23)</f>
        <v/>
      </c>
      <c r="H6" s="21">
        <f>IF(データ入力画面!M20="","",データ入力画面!M20)</f>
        <v>0</v>
      </c>
      <c r="I6" s="21">
        <f>IF(データ入力画面!R20="","",データ入力画面!R20)</f>
        <v>0</v>
      </c>
      <c r="J6" s="21" t="e">
        <f>IF(データ入力画面!#REF!="","",データ入力画面!#REF!)</f>
        <v>#REF!</v>
      </c>
      <c r="K6" s="21" t="e">
        <f>IF(データ入力画面!#REF!="","",データ入力画面!#REF!)</f>
        <v>#REF!</v>
      </c>
      <c r="L6" s="21" t="str">
        <f>IF(データ入力画面!I20="","",データ入力画面!I20)</f>
        <v/>
      </c>
      <c r="M6" s="21" t="e">
        <f>IF(データ入力画面!#REF!="","",データ入力画面!#REF!)</f>
        <v>#REF!</v>
      </c>
      <c r="N6" s="21" t="str">
        <f>IF(データ入力画面!R7="","",データ入力画面!R7)</f>
        <v/>
      </c>
      <c r="O6" s="21" t="str">
        <f>IF(データ入力画面!M25="","",データ入力画面!M25)</f>
        <v/>
      </c>
      <c r="P6" s="21" t="str">
        <f>IF(データ入力画面!S36="","",データ入力画面!S36)</f>
        <v/>
      </c>
      <c r="Q6" s="21" t="str">
        <f>IF(データ入力画面!C31="","",データ入力画面!C31)</f>
        <v/>
      </c>
      <c r="R6" s="21" t="str">
        <f>IF(データ入力画面!C32="","",データ入力画面!C32)</f>
        <v/>
      </c>
      <c r="S6" s="21" t="str">
        <f>IF(データ入力画面!C33="","",データ入力画面!C33)</f>
        <v/>
      </c>
      <c r="T6" s="21" t="str">
        <f>IF(データ入力画面!C34="","",データ入力画面!C34)</f>
        <v/>
      </c>
      <c r="U6" s="21" t="str">
        <f>IF(データ入力画面!C35="","",データ入力画面!C35)</f>
        <v/>
      </c>
      <c r="V6" s="21" t="str">
        <f>IF(データ入力画面!D9="","",データ入力画面!D9)</f>
        <v/>
      </c>
      <c r="W6" s="21" t="str">
        <f>IF(データ入力画面!I9="","",データ入力画面!I9)</f>
        <v/>
      </c>
      <c r="X6" s="21" t="str">
        <f>IF(データ入力画面!N9="","",データ入力画面!N9)</f>
        <v/>
      </c>
      <c r="Y6" s="21" t="str">
        <f>IF(データ入力画面!R10="","",データ入力画面!R10)</f>
        <v>する</v>
      </c>
      <c r="Z6" s="21" t="str">
        <f>IF(データ入力画面!P13="","",データ入力画面!P13)</f>
        <v/>
      </c>
      <c r="AA6" s="31" t="str">
        <f>IF(データ入力画面!N3="","",データ入力画面!N3)</f>
        <v/>
      </c>
      <c r="AB6" s="31" t="str">
        <f>IF(データ入力画面!R3="","",データ入力画面!R3)</f>
        <v/>
      </c>
      <c r="AC6" s="21" t="str">
        <f>IF(データ入力画面!R5="","",データ入力画面!R5)</f>
        <v/>
      </c>
      <c r="AD6" s="21" t="str">
        <f>IF(データ入力画面!C9="","",データ入力画面!C9)</f>
        <v/>
      </c>
      <c r="AE6" s="21" t="str">
        <f>IF(データ入力画面!H9="","",データ入力画面!H9)</f>
        <v/>
      </c>
      <c r="AF6" s="21" t="str">
        <f>IF(データ入力画面!M9="","",データ入力画面!M9)</f>
        <v/>
      </c>
      <c r="AG6" s="21" t="str">
        <f>IF(データ入力画面!O13="","",データ入力画面!O13)</f>
        <v/>
      </c>
      <c r="AH6" s="21" t="str">
        <f>IF(データ入力画面!E11="","",データ入力画面!E11)</f>
        <v/>
      </c>
      <c r="AI6" s="21" t="str">
        <f>IF(データ入力画面!J11="","",データ入力画面!J11)</f>
        <v/>
      </c>
      <c r="AJ6" s="21" t="str">
        <f>IF(データ入力画面!O11="","",データ入力画面!O11)</f>
        <v/>
      </c>
      <c r="AK6" s="21" t="str">
        <f>IF(データ入力画面!Q14="","",データ入力画面!Q14)</f>
        <v/>
      </c>
      <c r="AL6" s="21" t="str">
        <f>IF(データ入力画面!G11="","",データ入力画面!G11)</f>
        <v/>
      </c>
      <c r="AM6" s="21" t="str">
        <f>IF(データ入力画面!L11="","",データ入力画面!L11)</f>
        <v/>
      </c>
      <c r="AN6" s="21" t="str">
        <f>IF(データ入力画面!Q11="","",データ入力画面!Q11)</f>
        <v/>
      </c>
      <c r="AO6" s="21" t="str">
        <f>IF(データ入力画面!S14="","",データ入力画面!S14)</f>
        <v/>
      </c>
      <c r="AP6" s="21" t="str">
        <f>IF(データ入力画面!E12="","",データ入力画面!E12)</f>
        <v/>
      </c>
      <c r="AQ6" s="21" t="str">
        <f>IF(データ入力画面!E13="","",データ入力画面!E13)</f>
        <v/>
      </c>
      <c r="AR6" s="21" t="str">
        <f>IF(データ入力画面!E14="","",データ入力画面!E14)</f>
        <v/>
      </c>
      <c r="AS6" s="21" t="str">
        <f>IF(データ入力画面!G13="","",データ入力画面!G13)</f>
        <v/>
      </c>
      <c r="AT6" s="21" t="str">
        <f>IF(データ入力画面!E16="","",データ入力画面!E16)</f>
        <v/>
      </c>
      <c r="AU6" s="21" t="str">
        <f>IF(データ入力画面!J16="","",データ入力画面!J16)</f>
        <v/>
      </c>
      <c r="AV6" s="21" t="str">
        <f>IF(データ入力画面!L16="","",データ入力画面!L16)</f>
        <v/>
      </c>
      <c r="AW6" s="21" t="str">
        <f>IF(データ入力画面!N16="","",データ入力画面!N16)</f>
        <v/>
      </c>
      <c r="AX6" s="21" t="str">
        <f>IF(データ入力画面!Q16="","",データ入力画面!Q16)</f>
        <v/>
      </c>
      <c r="AY6" s="21" t="str">
        <f>IF(データ入力画面!E17="","",データ入力画面!E17)</f>
        <v/>
      </c>
      <c r="AZ6" s="21" t="str">
        <f>IF(データ入力画面!J17="","",データ入力画面!J17)</f>
        <v/>
      </c>
      <c r="BA6" s="21" t="str">
        <f>IF(データ入力画面!L17="","",データ入力画面!L17)</f>
        <v/>
      </c>
      <c r="BB6" s="21" t="str">
        <f>IF(データ入力画面!N17="","",データ入力画面!N17)</f>
        <v/>
      </c>
      <c r="BC6" s="21" t="str">
        <f>IF(データ入力画面!Q17="","",データ入力画面!Q17)</f>
        <v/>
      </c>
      <c r="BD6" s="21" t="str">
        <f>IF(データ入力画面!D18="","",データ入力画面!D18)</f>
        <v/>
      </c>
      <c r="BE6" s="21" t="str">
        <f>IF(データ入力画面!E18="","",データ入力画面!E18)</f>
        <v/>
      </c>
      <c r="BF6" s="21" t="str">
        <f>IF(データ入力画面!J18="","",データ入力画面!J18)</f>
        <v/>
      </c>
      <c r="BG6" s="21" t="str">
        <f>IF(データ入力画面!L18="","",データ入力画面!L18)</f>
        <v/>
      </c>
      <c r="BH6" s="21" t="str">
        <f>IF(データ入力画面!N18="","",データ入力画面!N18)</f>
        <v/>
      </c>
      <c r="BI6" s="21" t="str">
        <f>IF(データ入力画面!Q18="","",データ入力画面!Q18)</f>
        <v/>
      </c>
      <c r="BJ6" s="21" t="str">
        <f>IF(データ入力画面!J19="","",データ入力画面!J19)</f>
        <v/>
      </c>
      <c r="BK6" s="21" t="str">
        <f>IF(データ入力画面!L19="","",データ入力画面!L19)</f>
        <v/>
      </c>
      <c r="BL6" s="21" t="str">
        <f>IF(データ入力画面!N19="","",データ入力画面!N19)</f>
        <v/>
      </c>
      <c r="BM6" s="21" t="str">
        <f>IF(データ入力画面!Q19="","",データ入力画面!Q19)</f>
        <v/>
      </c>
      <c r="BN6" s="21" t="str">
        <f>IF(データ入力画面!E20="","",データ入力画面!E20)</f>
        <v/>
      </c>
      <c r="BO6" s="21" t="e">
        <f>IF(データ入力画面!#REF!="","",データ入力画面!#REF!)</f>
        <v>#REF!</v>
      </c>
      <c r="BP6" s="21" t="e">
        <f>IF(データ入力画面!#REF!="","",データ入力画面!#REF!)</f>
        <v>#REF!</v>
      </c>
      <c r="BQ6" s="21" t="e">
        <f>IF(データ入力画面!#REF!="","",データ入力画面!#REF!)</f>
        <v>#REF!</v>
      </c>
      <c r="BR6" s="21" t="str">
        <f>IF(データ入力画面!G21="","",データ入力画面!G21)</f>
        <v/>
      </c>
      <c r="BS6" s="21" t="str">
        <f>IF(データ入力画面!J21="","",データ入力画面!J21)</f>
        <v/>
      </c>
      <c r="BT6" s="21" t="str">
        <f>IF(データ入力画面!M21="","",データ入力画面!M21)</f>
        <v/>
      </c>
      <c r="BU6" s="21" t="str">
        <f>IF(データ入力画面!P21="","",データ入力画面!P21)</f>
        <v/>
      </c>
      <c r="BV6" s="21" t="str">
        <f>IF(データ入力画面!S21="","",データ入力画面!S21)</f>
        <v/>
      </c>
      <c r="BW6" s="21" t="str">
        <f>IF(データ入力画面!F22="","",データ入力画面!F22)</f>
        <v/>
      </c>
      <c r="BX6" s="21" t="str">
        <f>IF(データ入力画面!K22="","",データ入力画面!K22)</f>
        <v/>
      </c>
      <c r="BY6" s="21" t="str">
        <f>IF(データ入力画面!R22="","",データ入力画面!R22)</f>
        <v/>
      </c>
      <c r="BZ6" s="21" t="str">
        <f>IF(データ入力画面!E23="","",データ入力画面!E23)</f>
        <v/>
      </c>
      <c r="CA6" s="21" t="str">
        <f>IF(データ入力画面!H23="","",データ入力画面!H23)</f>
        <v/>
      </c>
      <c r="CB6" s="21" t="str">
        <f>IF(データ入力画面!K23="","",データ入力画面!K23)</f>
        <v/>
      </c>
      <c r="CC6" s="21" t="str">
        <f>IF(データ入力画面!O23="","",データ入力画面!O23)</f>
        <v/>
      </c>
      <c r="CD6" s="21" t="str">
        <f>IF(データ入力画面!E24="","",データ入力画面!E24)</f>
        <v/>
      </c>
      <c r="CE6" s="21" t="str">
        <f>IF(データ入力画面!H24="","",データ入力画面!H24)</f>
        <v/>
      </c>
      <c r="CF6" s="21" t="str">
        <f>IF(データ入力画面!D25="","",データ入力画面!D25)</f>
        <v/>
      </c>
      <c r="CG6" s="21" t="str">
        <f>IF(データ入力画面!M24="","",データ入力画面!M24)</f>
        <v/>
      </c>
      <c r="CH6" s="21" t="str">
        <f>IF(データ入力画面!P24="","",データ入力画面!P24)</f>
        <v/>
      </c>
      <c r="CI6" s="21" t="str">
        <f>IF(データ入力画面!P25="","",データ入力画面!P25)</f>
        <v/>
      </c>
      <c r="CJ6" s="21" t="str">
        <f>IF(データ入力画面!M26="","",データ入力画面!M26)</f>
        <v/>
      </c>
      <c r="CK6" s="21" t="str">
        <f>IF(データ入力画面!E27="","",データ入力画面!E27)</f>
        <v/>
      </c>
      <c r="CL6" s="21" t="str">
        <f>IF(データ入力画面!M27="","",データ入力画面!M27)</f>
        <v>@stu.kobe-u.ac.jp</v>
      </c>
      <c r="CM6" s="21" t="str">
        <f>IF(データ入力画面!C29="","",データ入力画面!C29)</f>
        <v/>
      </c>
      <c r="CN6" s="21" t="str">
        <f>IF(データ入力画面!J31="","",データ入力画面!J31)</f>
        <v/>
      </c>
      <c r="CO6" s="21" t="str">
        <f>IF(データ入力画面!L31="","",データ入力画面!L31)</f>
        <v/>
      </c>
      <c r="CP6" s="21" t="str">
        <f>IF(データ入力画面!M31="","",データ入力画面!M31)</f>
        <v/>
      </c>
      <c r="CQ6" s="21" t="str">
        <f>IF(データ入力画面!N31="","",データ入力画面!N31)</f>
        <v/>
      </c>
      <c r="CR6" s="21" t="str">
        <f>IF(データ入力画面!Q31="","",データ入力画面!Q31)</f>
        <v/>
      </c>
      <c r="CS6" s="21" t="str">
        <f>IF(データ入力画面!J32="","",データ入力画面!J32)</f>
        <v/>
      </c>
      <c r="CT6" s="21" t="str">
        <f>IF(データ入力画面!L32="","",データ入力画面!L32)</f>
        <v/>
      </c>
      <c r="CU6" s="21" t="str">
        <f>IF(データ入力画面!M32="","",データ入力画面!M32)</f>
        <v/>
      </c>
      <c r="CV6" s="21" t="str">
        <f>IF(データ入力画面!N32="","",データ入力画面!N32)</f>
        <v/>
      </c>
      <c r="CW6" s="21" t="str">
        <f>IF(データ入力画面!Q32="","",データ入力画面!Q32)</f>
        <v/>
      </c>
      <c r="CX6" s="21" t="str">
        <f>IF(データ入力画面!J33="","",データ入力画面!J33)</f>
        <v/>
      </c>
      <c r="CY6" s="21" t="str">
        <f>IF(データ入力画面!L33="","",データ入力画面!L33)</f>
        <v/>
      </c>
      <c r="CZ6" s="21" t="str">
        <f>IF(データ入力画面!M33="","",データ入力画面!M33)</f>
        <v/>
      </c>
      <c r="DA6" s="21" t="str">
        <f>IF(データ入力画面!N33="","",データ入力画面!N33)</f>
        <v/>
      </c>
      <c r="DB6" s="21" t="str">
        <f>IF(データ入力画面!Q33="","",データ入力画面!Q33)</f>
        <v/>
      </c>
      <c r="DC6" s="21" t="str">
        <f>IF(データ入力画面!J34="","",データ入力画面!J34)</f>
        <v/>
      </c>
      <c r="DD6" s="21" t="str">
        <f>IF(データ入力画面!L34="","",データ入力画面!L34)</f>
        <v/>
      </c>
      <c r="DE6" s="21" t="str">
        <f>IF(データ入力画面!M34="","",データ入力画面!M34)</f>
        <v/>
      </c>
      <c r="DF6" s="21" t="str">
        <f>IF(データ入力画面!N34="","",データ入力画面!N34)</f>
        <v/>
      </c>
      <c r="DG6" s="21" t="str">
        <f>IF(データ入力画面!Q34="","",データ入力画面!Q34)</f>
        <v/>
      </c>
      <c r="DH6" s="21" t="str">
        <f>IF(データ入力画面!J35="","",データ入力画面!J35)</f>
        <v/>
      </c>
      <c r="DI6" s="21" t="str">
        <f>IF(データ入力画面!L35="","",データ入力画面!L35)</f>
        <v/>
      </c>
      <c r="DJ6" s="21" t="str">
        <f>IF(データ入力画面!M35="","",データ入力画面!M35)</f>
        <v/>
      </c>
      <c r="DK6" s="21" t="str">
        <f>IF(データ入力画面!N35="","",データ入力画面!N35)</f>
        <v/>
      </c>
      <c r="DL6" s="21" t="str">
        <f>IF(データ入力画面!Q35="","",データ入力画面!Q35)</f>
        <v/>
      </c>
      <c r="DM6" s="21">
        <f>IF(データ入力画面!F36="","",データ入力画面!F36)</f>
        <v>0</v>
      </c>
      <c r="DN6" s="21">
        <f>IF(データ入力画面!K36="","",データ入力画面!K36)</f>
        <v>0</v>
      </c>
      <c r="DO6" s="21">
        <f>IF(データ入力画面!P36="","",データ入力画面!P36)</f>
        <v>0</v>
      </c>
      <c r="DP6" s="21" t="str">
        <f>IF(データ入力画面!DE3="","",データ入力画面!DE3)</f>
        <v/>
      </c>
    </row>
    <row r="7" spans="1:120">
      <c r="A7" s="21" t="s">
        <v>265</v>
      </c>
      <c r="B7" s="21" t="s">
        <v>264</v>
      </c>
      <c r="C7" s="21" t="s">
        <v>263</v>
      </c>
      <c r="D7" s="21" t="s">
        <v>262</v>
      </c>
      <c r="E7" s="21" t="s">
        <v>261</v>
      </c>
      <c r="F7" s="21" t="s">
        <v>260</v>
      </c>
      <c r="G7" s="21" t="s">
        <v>259</v>
      </c>
      <c r="H7" s="21" t="s">
        <v>258</v>
      </c>
      <c r="I7" s="21" t="s">
        <v>257</v>
      </c>
      <c r="J7" s="21" t="s">
        <v>256</v>
      </c>
      <c r="K7" s="21" t="s">
        <v>255</v>
      </c>
      <c r="L7" s="21" t="s">
        <v>254</v>
      </c>
      <c r="M7" s="21" t="s">
        <v>253</v>
      </c>
      <c r="N7" s="21" t="s">
        <v>252</v>
      </c>
      <c r="O7" s="21" t="s">
        <v>251</v>
      </c>
      <c r="P7" s="21" t="s">
        <v>250</v>
      </c>
      <c r="Q7" s="21" t="s">
        <v>249</v>
      </c>
      <c r="R7" s="21" t="s">
        <v>248</v>
      </c>
      <c r="S7" s="21" t="s">
        <v>247</v>
      </c>
      <c r="T7" s="21" t="s">
        <v>246</v>
      </c>
      <c r="U7" s="21" t="s">
        <v>245</v>
      </c>
      <c r="V7" s="21" t="s">
        <v>244</v>
      </c>
      <c r="W7" s="21" t="s">
        <v>243</v>
      </c>
      <c r="X7" s="21" t="s">
        <v>242</v>
      </c>
      <c r="Y7" s="21" t="s">
        <v>241</v>
      </c>
      <c r="Z7" s="21" t="s">
        <v>240</v>
      </c>
      <c r="AA7" s="32" t="s">
        <v>239</v>
      </c>
      <c r="AB7" s="32" t="s">
        <v>238</v>
      </c>
      <c r="AC7" s="22" t="s">
        <v>410</v>
      </c>
      <c r="AD7" s="21" t="s">
        <v>237</v>
      </c>
      <c r="AE7" s="21" t="s">
        <v>234</v>
      </c>
      <c r="AF7" s="21" t="s">
        <v>231</v>
      </c>
      <c r="AG7" s="21" t="s">
        <v>224</v>
      </c>
      <c r="AH7" s="21" t="s">
        <v>236</v>
      </c>
      <c r="AI7" s="21" t="s">
        <v>233</v>
      </c>
      <c r="AJ7" s="21" t="s">
        <v>230</v>
      </c>
      <c r="AK7" s="21" t="s">
        <v>223</v>
      </c>
      <c r="AL7" s="21" t="s">
        <v>235</v>
      </c>
      <c r="AM7" s="21" t="s">
        <v>232</v>
      </c>
      <c r="AN7" s="21" t="s">
        <v>229</v>
      </c>
      <c r="AO7" s="21" t="s">
        <v>222</v>
      </c>
      <c r="AP7" s="21" t="s">
        <v>228</v>
      </c>
      <c r="AQ7" s="21" t="s">
        <v>227</v>
      </c>
      <c r="AR7" s="21" t="s">
        <v>226</v>
      </c>
      <c r="AS7" s="21" t="s">
        <v>225</v>
      </c>
      <c r="AT7" s="21" t="s">
        <v>221</v>
      </c>
      <c r="AU7" s="21" t="s">
        <v>220</v>
      </c>
      <c r="AV7" s="21" t="s">
        <v>219</v>
      </c>
      <c r="AW7" s="21" t="s">
        <v>218</v>
      </c>
      <c r="AX7" s="21" t="s">
        <v>217</v>
      </c>
      <c r="AY7" s="21" t="s">
        <v>216</v>
      </c>
      <c r="AZ7" s="21" t="s">
        <v>215</v>
      </c>
      <c r="BA7" s="21" t="s">
        <v>214</v>
      </c>
      <c r="BB7" s="21" t="s">
        <v>213</v>
      </c>
      <c r="BC7" s="21" t="s">
        <v>212</v>
      </c>
      <c r="BD7" s="21" t="s">
        <v>211</v>
      </c>
      <c r="BE7" s="21" t="s">
        <v>210</v>
      </c>
      <c r="BF7" s="21" t="s">
        <v>209</v>
      </c>
      <c r="BG7" s="21" t="s">
        <v>208</v>
      </c>
      <c r="BH7" s="21" t="s">
        <v>207</v>
      </c>
      <c r="BI7" s="21" t="s">
        <v>206</v>
      </c>
      <c r="BJ7" s="21" t="s">
        <v>205</v>
      </c>
      <c r="BK7" s="21" t="s">
        <v>204</v>
      </c>
      <c r="BL7" s="21" t="s">
        <v>203</v>
      </c>
      <c r="BM7" s="21" t="s">
        <v>202</v>
      </c>
      <c r="BN7" s="21" t="s">
        <v>201</v>
      </c>
      <c r="BO7" s="21" t="s">
        <v>200</v>
      </c>
      <c r="BP7" s="21" t="s">
        <v>199</v>
      </c>
      <c r="BQ7" s="21" t="s">
        <v>198</v>
      </c>
      <c r="BR7" s="21" t="s">
        <v>197</v>
      </c>
      <c r="BS7" s="21" t="s">
        <v>196</v>
      </c>
      <c r="BT7" s="21" t="s">
        <v>195</v>
      </c>
      <c r="BU7" s="21" t="s">
        <v>194</v>
      </c>
      <c r="BV7" s="21" t="s">
        <v>193</v>
      </c>
      <c r="BW7" s="21" t="s">
        <v>192</v>
      </c>
      <c r="BX7" s="21" t="s">
        <v>191</v>
      </c>
      <c r="BY7" s="21" t="s">
        <v>190</v>
      </c>
      <c r="BZ7" s="21" t="s">
        <v>189</v>
      </c>
      <c r="CA7" s="21" t="s">
        <v>188</v>
      </c>
      <c r="CB7" s="21" t="s">
        <v>187</v>
      </c>
      <c r="CC7" s="21" t="s">
        <v>186</v>
      </c>
      <c r="CD7" s="21" t="s">
        <v>185</v>
      </c>
      <c r="CE7" s="21" t="s">
        <v>184</v>
      </c>
      <c r="CF7" s="21" t="s">
        <v>183</v>
      </c>
      <c r="CG7" s="21" t="s">
        <v>182</v>
      </c>
      <c r="CH7" s="21" t="s">
        <v>181</v>
      </c>
      <c r="CI7" s="21" t="s">
        <v>180</v>
      </c>
      <c r="CJ7" s="21" t="s">
        <v>179</v>
      </c>
      <c r="CK7" s="21" t="s">
        <v>178</v>
      </c>
      <c r="CL7" s="21" t="s">
        <v>177</v>
      </c>
      <c r="CM7" s="21" t="s">
        <v>176</v>
      </c>
      <c r="CN7" s="21" t="s">
        <v>267</v>
      </c>
      <c r="CO7" s="21" t="s">
        <v>269</v>
      </c>
      <c r="CP7" s="21" t="s">
        <v>270</v>
      </c>
      <c r="CQ7" s="21" t="s">
        <v>171</v>
      </c>
      <c r="CR7" s="21" t="s">
        <v>172</v>
      </c>
      <c r="CS7" s="21" t="s">
        <v>279</v>
      </c>
      <c r="CT7" s="21" t="s">
        <v>280</v>
      </c>
      <c r="CU7" s="21" t="s">
        <v>281</v>
      </c>
      <c r="CV7" s="21" t="s">
        <v>282</v>
      </c>
      <c r="CW7" s="21" t="s">
        <v>283</v>
      </c>
      <c r="CX7" s="21" t="s">
        <v>284</v>
      </c>
      <c r="CY7" s="21" t="s">
        <v>285</v>
      </c>
      <c r="CZ7" s="21" t="s">
        <v>286</v>
      </c>
      <c r="DA7" s="21" t="s">
        <v>287</v>
      </c>
      <c r="DB7" s="21" t="s">
        <v>288</v>
      </c>
      <c r="DC7" s="21" t="s">
        <v>266</v>
      </c>
      <c r="DD7" s="21" t="s">
        <v>289</v>
      </c>
      <c r="DE7" s="21" t="s">
        <v>290</v>
      </c>
      <c r="DF7" s="21" t="s">
        <v>291</v>
      </c>
      <c r="DG7" s="21" t="s">
        <v>292</v>
      </c>
      <c r="DH7" s="21" t="s">
        <v>293</v>
      </c>
      <c r="DI7" s="21" t="s">
        <v>294</v>
      </c>
      <c r="DJ7" s="21" t="s">
        <v>295</v>
      </c>
      <c r="DK7" s="21" t="s">
        <v>296</v>
      </c>
      <c r="DL7" s="21" t="s">
        <v>297</v>
      </c>
      <c r="DM7" s="33" t="s">
        <v>173</v>
      </c>
      <c r="DN7" s="33" t="s">
        <v>174</v>
      </c>
      <c r="DO7" s="33" t="s">
        <v>175</v>
      </c>
    </row>
  </sheetData>
  <sheetProtection algorithmName="SHA-512" hashValue="E4MvHXmHzZlnC2+RPeyj+kiHpQjlNnhuk8FsMZeB9a2PNopk4DNgjo9Sajy+YdQfdunxu1igN9RpMhKUXLPMiw==" saltValue="ns21IhakqStV103CZ0uVaw==" spinCount="100000" sheet="1" objects="1" scenarios="1" selectLockedCells="1" selectUnlockedCells="1"/>
  <mergeCells count="1">
    <mergeCell ref="H4:M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データ入力画面</vt:lpstr>
      <vt:lpstr>奨学財団データベース</vt:lpstr>
      <vt:lpstr>データ出力画面</vt:lpstr>
      <vt:lpstr>データ入力画面!Print_Area</vt:lpstr>
      <vt:lpstr>奨学財団データベース!Print_Area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ku-gakushi-11</dc:creator>
  <cp:lastModifiedBy>ku-gakushi-06</cp:lastModifiedBy>
  <cp:lastPrinted>2021-02-12T07:56:37Z</cp:lastPrinted>
  <dcterms:created xsi:type="dcterms:W3CDTF">2019-10-07T08:17:35Z</dcterms:created>
  <dcterms:modified xsi:type="dcterms:W3CDTF">2021-02-15T07:27:59Z</dcterms:modified>
</cp:coreProperties>
</file>